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544666 SAR 111273 July 12 RH\"/>
    </mc:Choice>
  </mc:AlternateContent>
  <xr:revisionPtr revIDLastSave="0" documentId="13_ncr:1_{4E61FB93-5C81-41B0-A083-79EEC305ACBA}" xr6:coauthVersionLast="46" xr6:coauthVersionMax="46" xr10:uidLastSave="{00000000-0000-0000-0000-000000000000}"/>
  <bookViews>
    <workbookView xWindow="28680" yWindow="-120" windowWidth="29040" windowHeight="15840" xr2:uid="{5BA5EEE5-B26D-4EF3-9008-903B55D5065D}"/>
  </bookViews>
  <sheets>
    <sheet name="Sheet1" sheetId="1" r:id="rId1"/>
  </sheets>
  <definedNames>
    <definedName name="_xlnm._FilterDatabase" localSheetId="0" hidden="1">Sheet1!$A$2:$R$2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1" l="1"/>
  <c r="M61" i="1"/>
  <c r="H61" i="1"/>
  <c r="F61" i="1"/>
  <c r="O60" i="1"/>
  <c r="M60" i="1"/>
  <c r="H60" i="1"/>
  <c r="F60" i="1"/>
  <c r="O59" i="1"/>
  <c r="M59" i="1"/>
  <c r="H59" i="1"/>
  <c r="F59" i="1"/>
  <c r="O58" i="1"/>
  <c r="M58" i="1"/>
  <c r="H58" i="1"/>
  <c r="F58" i="1"/>
  <c r="O57" i="1"/>
  <c r="M57" i="1"/>
  <c r="H57" i="1"/>
  <c r="F57" i="1"/>
  <c r="O56" i="1"/>
  <c r="M56" i="1"/>
  <c r="H56" i="1"/>
  <c r="F56" i="1"/>
  <c r="O55" i="1"/>
  <c r="M55" i="1"/>
  <c r="H55" i="1"/>
  <c r="F55" i="1"/>
  <c r="O54" i="1"/>
  <c r="M54" i="1"/>
  <c r="H54" i="1"/>
  <c r="F54" i="1"/>
  <c r="O53" i="1"/>
  <c r="M53" i="1"/>
  <c r="H53" i="1"/>
  <c r="F53" i="1"/>
  <c r="O52" i="1"/>
  <c r="M52" i="1"/>
  <c r="H52" i="1"/>
  <c r="F52" i="1"/>
  <c r="O51" i="1"/>
  <c r="M51" i="1"/>
  <c r="H51" i="1"/>
  <c r="F51" i="1"/>
  <c r="O50" i="1"/>
  <c r="M50" i="1"/>
  <c r="H50" i="1"/>
  <c r="F50" i="1"/>
  <c r="O49" i="1"/>
  <c r="M49" i="1"/>
  <c r="H49" i="1"/>
  <c r="F49" i="1"/>
  <c r="O48" i="1"/>
  <c r="M48" i="1"/>
  <c r="H48" i="1"/>
  <c r="F48" i="1"/>
  <c r="O47" i="1"/>
  <c r="M47" i="1"/>
  <c r="H47" i="1"/>
  <c r="F47" i="1"/>
  <c r="O46" i="1"/>
  <c r="M46" i="1"/>
  <c r="H46" i="1"/>
  <c r="F46" i="1"/>
  <c r="O45" i="1"/>
  <c r="M45" i="1"/>
  <c r="H45" i="1"/>
  <c r="F45" i="1"/>
  <c r="O44" i="1"/>
  <c r="M44" i="1"/>
  <c r="H44" i="1"/>
  <c r="F44" i="1"/>
  <c r="O43" i="1"/>
  <c r="M43" i="1"/>
  <c r="H43" i="1"/>
  <c r="F43" i="1"/>
  <c r="O42" i="1"/>
  <c r="M42" i="1"/>
  <c r="H42" i="1"/>
  <c r="F42" i="1"/>
  <c r="O41" i="1"/>
  <c r="M41" i="1"/>
  <c r="H41" i="1"/>
  <c r="F41" i="1"/>
  <c r="O40" i="1"/>
  <c r="M40" i="1"/>
  <c r="H40" i="1"/>
  <c r="F40" i="1"/>
  <c r="O39" i="1"/>
  <c r="M39" i="1"/>
  <c r="H39" i="1"/>
  <c r="F39" i="1"/>
  <c r="O38" i="1"/>
  <c r="M38" i="1"/>
  <c r="H38" i="1"/>
  <c r="F38" i="1"/>
  <c r="O37" i="1"/>
  <c r="M37" i="1"/>
  <c r="H37" i="1"/>
  <c r="F37" i="1"/>
  <c r="O36" i="1"/>
  <c r="M36" i="1"/>
  <c r="H36" i="1"/>
  <c r="F36" i="1"/>
  <c r="O35" i="1"/>
  <c r="M35" i="1"/>
  <c r="H35" i="1"/>
  <c r="F35" i="1"/>
  <c r="O34" i="1"/>
  <c r="M34" i="1"/>
  <c r="H34" i="1"/>
  <c r="F34" i="1"/>
  <c r="O33" i="1"/>
  <c r="M33" i="1"/>
  <c r="H33" i="1"/>
  <c r="F33" i="1"/>
  <c r="O32" i="1"/>
  <c r="M32" i="1"/>
  <c r="H32" i="1"/>
  <c r="F32" i="1"/>
  <c r="O31" i="1"/>
  <c r="M31" i="1"/>
  <c r="H31" i="1"/>
  <c r="F31" i="1"/>
  <c r="O30" i="1"/>
  <c r="M30" i="1"/>
  <c r="H30" i="1"/>
  <c r="F30" i="1"/>
  <c r="O29" i="1"/>
  <c r="M29" i="1"/>
  <c r="H29" i="1"/>
  <c r="F29" i="1"/>
  <c r="O28" i="1"/>
  <c r="M28" i="1"/>
  <c r="H28" i="1"/>
  <c r="F28" i="1"/>
  <c r="O27" i="1"/>
  <c r="M27" i="1"/>
  <c r="H27" i="1"/>
  <c r="F27" i="1"/>
  <c r="O26" i="1"/>
  <c r="M26" i="1"/>
  <c r="H26" i="1"/>
  <c r="F26" i="1"/>
  <c r="O25" i="1"/>
  <c r="M25" i="1"/>
  <c r="H25" i="1"/>
  <c r="F25" i="1"/>
  <c r="O24" i="1"/>
  <c r="M24" i="1"/>
  <c r="H24" i="1"/>
  <c r="F24" i="1"/>
  <c r="O23" i="1"/>
  <c r="M23" i="1"/>
  <c r="H23" i="1"/>
  <c r="F23" i="1"/>
  <c r="O22" i="1"/>
  <c r="M22" i="1"/>
  <c r="H22" i="1"/>
  <c r="F22" i="1"/>
  <c r="O21" i="1"/>
  <c r="M21" i="1"/>
  <c r="H21" i="1"/>
  <c r="F21" i="1"/>
  <c r="O20" i="1"/>
  <c r="M20" i="1"/>
  <c r="H20" i="1"/>
  <c r="F20" i="1"/>
  <c r="O19" i="1"/>
  <c r="M19" i="1"/>
  <c r="H19" i="1"/>
  <c r="F19" i="1"/>
  <c r="O18" i="1"/>
  <c r="M18" i="1"/>
  <c r="H18" i="1"/>
  <c r="F18" i="1"/>
  <c r="O17" i="1"/>
  <c r="M17" i="1"/>
  <c r="H17" i="1"/>
  <c r="F17" i="1"/>
  <c r="O16" i="1"/>
  <c r="M16" i="1"/>
  <c r="H16" i="1"/>
  <c r="F16" i="1"/>
  <c r="O15" i="1"/>
  <c r="M15" i="1"/>
  <c r="H15" i="1"/>
  <c r="F15" i="1"/>
  <c r="O14" i="1"/>
  <c r="M14" i="1"/>
  <c r="H14" i="1"/>
  <c r="F14" i="1"/>
  <c r="O13" i="1"/>
  <c r="M13" i="1"/>
  <c r="H13" i="1"/>
  <c r="F13" i="1"/>
  <c r="O12" i="1"/>
  <c r="M12" i="1"/>
  <c r="H12" i="1"/>
  <c r="F12" i="1"/>
  <c r="O11" i="1"/>
  <c r="M11" i="1"/>
  <c r="H11" i="1"/>
  <c r="F11" i="1"/>
  <c r="O10" i="1"/>
  <c r="M10" i="1"/>
  <c r="H10" i="1"/>
  <c r="F10" i="1"/>
  <c r="O9" i="1"/>
  <c r="M9" i="1"/>
  <c r="H9" i="1"/>
  <c r="F9" i="1"/>
  <c r="O8" i="1"/>
  <c r="M8" i="1"/>
  <c r="H8" i="1"/>
  <c r="F8" i="1"/>
  <c r="O7" i="1"/>
  <c r="M7" i="1"/>
  <c r="H7" i="1"/>
  <c r="F7" i="1"/>
  <c r="O6" i="1"/>
  <c r="M6" i="1"/>
  <c r="H6" i="1"/>
  <c r="F6" i="1"/>
  <c r="O5" i="1"/>
  <c r="M5" i="1"/>
  <c r="H5" i="1"/>
  <c r="F5" i="1"/>
  <c r="O4" i="1"/>
  <c r="M4" i="1"/>
  <c r="H4" i="1"/>
  <c r="F4" i="1"/>
  <c r="O3" i="1"/>
  <c r="M3" i="1"/>
  <c r="H3" i="1"/>
  <c r="F3" i="1"/>
  <c r="R57" i="1"/>
  <c r="R55" i="1"/>
  <c r="R4" i="1"/>
  <c r="R43" i="1"/>
  <c r="R28" i="1"/>
  <c r="R18" i="1"/>
  <c r="R27" i="1"/>
  <c r="R35" i="1"/>
  <c r="R38" i="1"/>
  <c r="R14" i="1"/>
  <c r="R53" i="1"/>
  <c r="R32" i="1"/>
  <c r="R13" i="1"/>
  <c r="R25" i="1"/>
  <c r="R61" i="1"/>
  <c r="R20" i="1"/>
  <c r="R10" i="1"/>
  <c r="R48" i="1"/>
  <c r="R60" i="1"/>
  <c r="R59" i="1"/>
  <c r="R6" i="1"/>
  <c r="R52" i="1"/>
  <c r="R16" i="1"/>
  <c r="R36" i="1"/>
  <c r="R22" i="1"/>
  <c r="R8" i="1"/>
  <c r="R23" i="1"/>
  <c r="R44" i="1"/>
  <c r="R54" i="1"/>
  <c r="R37" i="1"/>
  <c r="R29" i="1"/>
  <c r="R31" i="1"/>
  <c r="R45" i="1"/>
  <c r="R40" i="1"/>
  <c r="R7" i="1"/>
  <c r="R17" i="1"/>
  <c r="R33" i="1"/>
  <c r="R51" i="1"/>
  <c r="R19" i="1"/>
  <c r="R41" i="1"/>
  <c r="R39" i="1"/>
  <c r="R24" i="1"/>
  <c r="R11" i="1"/>
  <c r="R47" i="1"/>
  <c r="R26" i="1"/>
  <c r="R50" i="1"/>
  <c r="R46" i="1"/>
  <c r="R58" i="1"/>
  <c r="R49" i="1"/>
  <c r="R56" i="1"/>
  <c r="R12" i="1"/>
  <c r="R34" i="1"/>
  <c r="R15" i="1"/>
  <c r="R30" i="1"/>
  <c r="R5" i="1"/>
  <c r="R9" i="1"/>
  <c r="R42" i="1"/>
  <c r="R3" i="1"/>
  <c r="R21" i="1"/>
  <c r="Q12" i="1"/>
  <c r="Q31" i="1"/>
  <c r="Q25" i="1"/>
  <c r="Q43" i="1"/>
  <c r="Q49" i="1"/>
  <c r="Q28" i="1"/>
  <c r="Q48" i="1"/>
  <c r="Q21" i="1"/>
  <c r="Q37" i="1"/>
  <c r="Q61" i="1"/>
  <c r="Q20" i="1"/>
  <c r="Q57" i="1"/>
  <c r="Q7" i="1"/>
  <c r="Q24" i="1"/>
  <c r="Q53" i="1"/>
  <c r="Q44" i="1"/>
  <c r="Q55" i="1"/>
  <c r="Q56" i="1"/>
  <c r="Q39" i="1"/>
  <c r="Q30" i="1"/>
  <c r="Q18" i="1"/>
  <c r="Q16" i="1"/>
  <c r="Q50" i="1"/>
  <c r="Q15" i="1"/>
  <c r="Q4" i="1"/>
  <c r="Q51" i="1"/>
  <c r="Q40" i="1"/>
  <c r="Q19" i="1"/>
  <c r="Q60" i="1"/>
  <c r="Q26" i="1"/>
  <c r="Q6" i="1"/>
  <c r="Q22" i="1"/>
  <c r="Q36" i="1"/>
  <c r="Q34" i="1"/>
  <c r="Q27" i="1"/>
  <c r="Q32" i="1"/>
  <c r="Q52" i="1"/>
  <c r="Q11" i="1"/>
  <c r="Q59" i="1"/>
  <c r="Q17" i="1"/>
  <c r="Q29" i="1"/>
  <c r="Q5" i="1"/>
  <c r="Q42" i="1"/>
  <c r="Q45" i="1"/>
  <c r="Q14" i="1"/>
  <c r="Q46" i="1"/>
  <c r="Q35" i="1"/>
  <c r="Q23" i="1"/>
  <c r="Q13" i="1"/>
  <c r="Q58" i="1"/>
  <c r="Q33" i="1"/>
  <c r="Q47" i="1"/>
  <c r="Q38" i="1"/>
  <c r="Q10" i="1"/>
  <c r="Q8" i="1"/>
  <c r="Q54" i="1"/>
  <c r="Q41" i="1"/>
  <c r="Q3" i="1"/>
  <c r="Q9" i="1"/>
  <c r="G60" i="1"/>
  <c r="G43" i="1"/>
  <c r="G33" i="1"/>
  <c r="G6" i="1"/>
  <c r="G41" i="1"/>
  <c r="G37" i="1"/>
  <c r="G38" i="1"/>
  <c r="G21" i="1"/>
  <c r="G42" i="1"/>
  <c r="G23" i="1"/>
  <c r="G50" i="1"/>
  <c r="G40" i="1"/>
  <c r="G15" i="1"/>
  <c r="G49" i="1"/>
  <c r="G36" i="1"/>
  <c r="G30" i="1"/>
  <c r="G52" i="1"/>
  <c r="G16" i="1"/>
  <c r="G11" i="1"/>
  <c r="G28" i="1"/>
  <c r="G57" i="1"/>
  <c r="G12" i="1"/>
  <c r="G27" i="1"/>
  <c r="G51" i="1"/>
  <c r="G29" i="1"/>
  <c r="G47" i="1"/>
  <c r="G8" i="1"/>
  <c r="G35" i="1"/>
  <c r="G20" i="1"/>
  <c r="G7" i="1"/>
  <c r="G19" i="1"/>
  <c r="G26" i="1"/>
  <c r="G22" i="1"/>
  <c r="G9" i="1"/>
  <c r="G48" i="1"/>
  <c r="G4" i="1"/>
  <c r="G61" i="1"/>
  <c r="G31" i="1"/>
  <c r="G46" i="1"/>
  <c r="G54" i="1"/>
  <c r="G56" i="1"/>
  <c r="G32" i="1"/>
  <c r="G13" i="1"/>
  <c r="G5" i="1"/>
  <c r="G53" i="1"/>
  <c r="G10" i="1"/>
  <c r="G55" i="1"/>
  <c r="G39" i="1"/>
  <c r="G25" i="1"/>
  <c r="G17" i="1"/>
  <c r="G58" i="1"/>
  <c r="G59" i="1"/>
  <c r="G44" i="1"/>
  <c r="G18" i="1"/>
  <c r="G34" i="1"/>
  <c r="G45" i="1"/>
  <c r="G24" i="1"/>
  <c r="G3" i="1"/>
  <c r="G14" i="1"/>
  <c r="P44" i="1"/>
  <c r="P31" i="1"/>
  <c r="P26" i="1"/>
  <c r="P16" i="1"/>
  <c r="P36" i="1"/>
  <c r="P61" i="1"/>
  <c r="P42" i="1"/>
  <c r="P14" i="1"/>
  <c r="P55" i="1"/>
  <c r="P60" i="1"/>
  <c r="P10" i="1"/>
  <c r="P7" i="1"/>
  <c r="P9" i="1"/>
  <c r="P30" i="1"/>
  <c r="P41" i="1"/>
  <c r="P25" i="1"/>
  <c r="P22" i="1"/>
  <c r="P5" i="1"/>
  <c r="P8" i="1"/>
  <c r="P35" i="1"/>
  <c r="P23" i="1"/>
  <c r="P50" i="1"/>
  <c r="P6" i="1"/>
  <c r="P11" i="1"/>
  <c r="P38" i="1"/>
  <c r="P17" i="1"/>
  <c r="P47" i="1"/>
  <c r="P45" i="1"/>
  <c r="P12" i="1"/>
  <c r="P32" i="1"/>
  <c r="P13" i="1"/>
  <c r="P43" i="1"/>
  <c r="P53" i="1"/>
  <c r="P27" i="1"/>
  <c r="P48" i="1"/>
  <c r="P51" i="1"/>
  <c r="P33" i="1"/>
  <c r="P57" i="1"/>
  <c r="P4" i="1"/>
  <c r="P34" i="1"/>
  <c r="P40" i="1"/>
  <c r="P39" i="1"/>
  <c r="P59" i="1"/>
  <c r="P24" i="1"/>
  <c r="P37" i="1"/>
  <c r="P15" i="1"/>
  <c r="P28" i="1"/>
  <c r="P29" i="1"/>
  <c r="P18" i="1"/>
  <c r="P58" i="1"/>
  <c r="P19" i="1"/>
  <c r="P21" i="1"/>
  <c r="P54" i="1"/>
  <c r="P49" i="1"/>
  <c r="P52" i="1"/>
  <c r="P20" i="1"/>
  <c r="P46" i="1"/>
  <c r="P3" i="1"/>
  <c r="P56" i="1"/>
  <c r="K40" i="1"/>
  <c r="K19" i="1"/>
  <c r="K55" i="1"/>
  <c r="K35" i="1"/>
  <c r="K51" i="1"/>
  <c r="K21" i="1"/>
  <c r="K31" i="1"/>
  <c r="K14" i="1"/>
  <c r="K42" i="1"/>
  <c r="K38" i="1"/>
  <c r="K34" i="1"/>
  <c r="K15" i="1"/>
  <c r="K41" i="1"/>
  <c r="K6" i="1"/>
  <c r="K44" i="1"/>
  <c r="K7" i="1"/>
  <c r="K56" i="1"/>
  <c r="K12" i="1"/>
  <c r="K13" i="1"/>
  <c r="K53" i="1"/>
  <c r="K45" i="1"/>
  <c r="K57" i="1"/>
  <c r="K48" i="1"/>
  <c r="K58" i="1"/>
  <c r="K29" i="1"/>
  <c r="K26" i="1"/>
  <c r="K27" i="1"/>
  <c r="K50" i="1"/>
  <c r="K33" i="1"/>
  <c r="K43" i="1"/>
  <c r="K10" i="1"/>
  <c r="K59" i="1"/>
  <c r="K8" i="1"/>
  <c r="K52" i="1"/>
  <c r="K24" i="1"/>
  <c r="K60" i="1"/>
  <c r="K25" i="1"/>
  <c r="K17" i="1"/>
  <c r="K47" i="1"/>
  <c r="K39" i="1"/>
  <c r="K11" i="1"/>
  <c r="K9" i="1"/>
  <c r="K32" i="1"/>
  <c r="K61" i="1"/>
  <c r="K5" i="1"/>
  <c r="K46" i="1"/>
  <c r="K37" i="1"/>
  <c r="K4" i="1"/>
  <c r="K18" i="1"/>
  <c r="K49" i="1"/>
  <c r="K22" i="1"/>
  <c r="K16" i="1"/>
  <c r="K23" i="1"/>
  <c r="K30" i="1"/>
  <c r="K20" i="1"/>
  <c r="K54" i="1"/>
  <c r="K28" i="1"/>
  <c r="K3" i="1"/>
  <c r="K36" i="1"/>
  <c r="J17" i="1"/>
  <c r="J19" i="1"/>
  <c r="J39" i="1"/>
  <c r="J20" i="1"/>
  <c r="J12" i="1"/>
  <c r="J47" i="1"/>
  <c r="J25" i="1"/>
  <c r="J8" i="1"/>
  <c r="J42" i="1"/>
  <c r="J18" i="1"/>
  <c r="J7" i="1"/>
  <c r="J56" i="1"/>
  <c r="J36" i="1"/>
  <c r="J14" i="1"/>
  <c r="J6" i="1"/>
  <c r="J57" i="1"/>
  <c r="J23" i="1"/>
  <c r="J24" i="1"/>
  <c r="J30" i="1"/>
  <c r="J21" i="1"/>
  <c r="J41" i="1"/>
  <c r="J34" i="1"/>
  <c r="J55" i="1"/>
  <c r="J61" i="1"/>
  <c r="J45" i="1"/>
  <c r="J15" i="1"/>
  <c r="J4" i="1"/>
  <c r="J32" i="1"/>
  <c r="J50" i="1"/>
  <c r="J59" i="1"/>
  <c r="J33" i="1"/>
  <c r="J51" i="1"/>
  <c r="J13" i="1"/>
  <c r="J46" i="1"/>
  <c r="J60" i="1"/>
  <c r="J40" i="1"/>
  <c r="J29" i="1"/>
  <c r="J53" i="1"/>
  <c r="J27" i="1"/>
  <c r="J44" i="1"/>
  <c r="J9" i="1"/>
  <c r="J11" i="1"/>
  <c r="J43" i="1"/>
  <c r="J22" i="1"/>
  <c r="J16" i="1"/>
  <c r="J28" i="1"/>
  <c r="J38" i="1"/>
  <c r="J37" i="1"/>
  <c r="J5" i="1"/>
  <c r="J48" i="1"/>
  <c r="J58" i="1"/>
  <c r="J31" i="1"/>
  <c r="J26" i="1"/>
  <c r="J10" i="1"/>
  <c r="J54" i="1"/>
  <c r="J35" i="1"/>
  <c r="J52" i="1"/>
  <c r="J3" i="1"/>
  <c r="J49" i="1"/>
  <c r="N12" i="1"/>
  <c r="N28" i="1"/>
  <c r="N50" i="1"/>
  <c r="N49" i="1"/>
  <c r="N53" i="1"/>
  <c r="N61" i="1"/>
  <c r="N36" i="1"/>
  <c r="N18" i="1"/>
  <c r="N32" i="1"/>
  <c r="N52" i="1"/>
  <c r="N38" i="1"/>
  <c r="N57" i="1"/>
  <c r="N43" i="1"/>
  <c r="N13" i="1"/>
  <c r="N4" i="1"/>
  <c r="N41" i="1"/>
  <c r="N44" i="1"/>
  <c r="N16" i="1"/>
  <c r="N55" i="1"/>
  <c r="N19" i="1"/>
  <c r="N54" i="1"/>
  <c r="N20" i="1"/>
  <c r="N39" i="1"/>
  <c r="N37" i="1"/>
  <c r="N24" i="1"/>
  <c r="N58" i="1"/>
  <c r="N7" i="1"/>
  <c r="N42" i="1"/>
  <c r="N33" i="1"/>
  <c r="N51" i="1"/>
  <c r="N10" i="1"/>
  <c r="N22" i="1"/>
  <c r="N60" i="1"/>
  <c r="N15" i="1"/>
  <c r="N27" i="1"/>
  <c r="N45" i="1"/>
  <c r="N6" i="1"/>
  <c r="N48" i="1"/>
  <c r="N21" i="1"/>
  <c r="N8" i="1"/>
  <c r="N29" i="1"/>
  <c r="N40" i="1"/>
  <c r="N25" i="1"/>
  <c r="N35" i="1"/>
  <c r="N47" i="1"/>
  <c r="N14" i="1"/>
  <c r="N31" i="1"/>
  <c r="N56" i="1"/>
  <c r="N5" i="1"/>
  <c r="N59" i="1"/>
  <c r="N9" i="1"/>
  <c r="N30" i="1"/>
  <c r="N26" i="1"/>
  <c r="N11" i="1"/>
  <c r="N17" i="1"/>
  <c r="N34" i="1"/>
  <c r="N46" i="1"/>
  <c r="N3" i="1"/>
  <c r="N23" i="1"/>
  <c r="I41" i="1"/>
  <c r="I56" i="1"/>
  <c r="I24" i="1"/>
  <c r="I37" i="1"/>
  <c r="I58" i="1"/>
  <c r="I36" i="1"/>
  <c r="I48" i="1"/>
  <c r="I27" i="1"/>
  <c r="I29" i="1"/>
  <c r="I60" i="1"/>
  <c r="I57" i="1"/>
  <c r="I53" i="1"/>
  <c r="I13" i="1"/>
  <c r="I44" i="1"/>
  <c r="I32" i="1"/>
  <c r="I38" i="1"/>
  <c r="I25" i="1"/>
  <c r="I4" i="1"/>
  <c r="I18" i="1"/>
  <c r="I5" i="1"/>
  <c r="I10" i="1"/>
  <c r="I20" i="1"/>
  <c r="I22" i="1"/>
  <c r="I51" i="1"/>
  <c r="I43" i="1"/>
  <c r="I61" i="1"/>
  <c r="I52" i="1"/>
  <c r="I54" i="1"/>
  <c r="I35" i="1"/>
  <c r="I34" i="1"/>
  <c r="I49" i="1"/>
  <c r="I55" i="1"/>
  <c r="I40" i="1"/>
  <c r="I12" i="1"/>
  <c r="I31" i="1"/>
  <c r="I15" i="1"/>
  <c r="I14" i="1"/>
  <c r="I8" i="1"/>
  <c r="I6" i="1"/>
  <c r="I28" i="1"/>
  <c r="I39" i="1"/>
  <c r="I11" i="1"/>
  <c r="I19" i="1"/>
  <c r="I17" i="1"/>
  <c r="I46" i="1"/>
  <c r="I9" i="1"/>
  <c r="I59" i="1"/>
  <c r="I45" i="1"/>
  <c r="I30" i="1"/>
  <c r="I7" i="1"/>
  <c r="I33" i="1"/>
  <c r="I42" i="1"/>
  <c r="I21" i="1"/>
  <c r="I47" i="1"/>
  <c r="I26" i="1"/>
  <c r="I16" i="1"/>
  <c r="I50" i="1"/>
  <c r="I3" i="1"/>
  <c r="I23" i="1"/>
</calcChain>
</file>

<file path=xl/sharedStrings.xml><?xml version="1.0" encoding="utf-8"?>
<sst xmlns="http://schemas.openxmlformats.org/spreadsheetml/2006/main" count="256" uniqueCount="81">
  <si>
    <t>TOS*</t>
  </si>
  <si>
    <t>Procedure Code</t>
  </si>
  <si>
    <t>Age Range</t>
  </si>
  <si>
    <t>Non-Facility (N)/Facility (F)</t>
  </si>
  <si>
    <t>100% of CMS</t>
  </si>
  <si>
    <t>Current Clinical Lab Fee</t>
  </si>
  <si>
    <t>Current Adjusted Clinical Lab Fee</t>
  </si>
  <si>
    <t>Current Sole Community Lab Fee</t>
  </si>
  <si>
    <t>Current Adjusted Sole Community Lab Fee</t>
  </si>
  <si>
    <t>Current DSHS Clinical Lab Fee</t>
  </si>
  <si>
    <t>Current Adjusted Rural Hospital and Rural Sole Community Fee</t>
  </si>
  <si>
    <t>100% CMS Rate</t>
  </si>
  <si>
    <t>5</t>
  </si>
  <si>
    <t>80320</t>
  </si>
  <si>
    <t>0-999</t>
  </si>
  <si>
    <t>N/F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</si>
  <si>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</si>
  <si>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</si>
  <si>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</si>
  <si>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</si>
  <si>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</si>
  <si>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</si>
  <si>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</si>
  <si>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</si>
  <si>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</si>
  <si>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</si>
  <si>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</si>
  <si>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</si>
  <si>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</si>
  <si>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</si>
  <si>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</si>
  <si>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</si>
  <si>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</si>
  <si>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</si>
  <si>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</si>
  <si>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</si>
  <si>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</si>
  <si>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</si>
  <si>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</si>
  <si>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</si>
  <si>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</si>
  <si>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</si>
  <si>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</si>
  <si>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</si>
  <si>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</si>
  <si>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</si>
  <si>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</si>
  <si>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</si>
  <si>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</si>
  <si>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</si>
  <si>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</si>
  <si>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</si>
  <si>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</si>
  <si>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</si>
  <si>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</si>
  <si>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</si>
  <si>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</si>
  <si>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</si>
  <si>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</si>
  <si>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</si>
  <si>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</si>
  <si>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</si>
  <si>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</si>
  <si>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</si>
  <si>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</si>
  <si>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</si>
  <si>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</si>
  <si>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</si>
  <si>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</si>
  <si>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</si>
  <si>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</si>
  <si>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</si>
  <si>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</si>
  <si>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83992</t>
  </si>
  <si>
    <t xml:space="preserve"> Sole Community Lab Fee Effective 9/1/2021</t>
  </si>
  <si>
    <t>Adjusted Fee: Non State Clinical Labs Effective  9/01/2021</t>
  </si>
  <si>
    <t>Adjusted Fee: Sole Community Effective  9/01/2021</t>
  </si>
  <si>
    <t xml:space="preserve"> DSHS Clinical Lab Fee Effective 9/1/2021</t>
  </si>
  <si>
    <t xml:space="preserve"> Rural Hospital and Rural Sole Community Fee Effective 9/1/2021</t>
  </si>
  <si>
    <t>*Type of Service (TOS): 5 = Laboratory</t>
  </si>
  <si>
    <t>Clinical Diagnostic Laboratory Gapfill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</si>
</sst>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0.00_);\(0.00\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MS Sans Serif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</cellStyleXfs>
  <cellXfs count="27">
    <xf numFmtId="0" fontId="0" fillId="0" borderId="0" xfId="0"/>
    <xf numFmtId="49" fontId="4" fillId="0" borderId="2" xfId="3" applyNumberFormat="1" applyFont="1" applyBorder="1" applyAlignment="1">
      <alignment horizontal="center"/>
    </xf>
    <xf numFmtId="49" fontId="4" fillId="0" borderId="2" xfId="6" applyNumberFormat="1" applyFont="1" applyBorder="1" applyAlignment="1">
      <alignment horizontal="center"/>
    </xf>
    <xf numFmtId="0" fontId="4" fillId="0" borderId="2" xfId="5" applyFont="1" applyBorder="1" applyAlignment="1" applyProtection="1">
      <alignment horizontal="center" wrapText="1"/>
      <protection locked="0"/>
    </xf>
    <xf numFmtId="49" fontId="4" fillId="0" borderId="3" xfId="3" applyNumberFormat="1" applyFont="1" applyBorder="1" applyAlignment="1">
      <alignment horizontal="center"/>
    </xf>
    <xf numFmtId="49" fontId="4" fillId="0" borderId="3" xfId="6" applyNumberFormat="1" applyFont="1" applyBorder="1" applyAlignment="1">
      <alignment horizontal="center"/>
    </xf>
    <xf numFmtId="0" fontId="4" fillId="0" borderId="3" xfId="5" applyFont="1" applyBorder="1" applyAlignment="1" applyProtection="1">
      <alignment horizontal="center" wrapText="1"/>
      <protection locked="0"/>
    </xf>
    <xf numFmtId="165" fontId="4" fillId="2" borderId="2" xfId="6" applyNumberFormat="1" applyFont="1" applyFill="1" applyBorder="1" applyAlignment="1">
      <alignment horizontal="center"/>
    </xf>
    <xf numFmtId="7" fontId="4" fillId="2" borderId="2" xfId="5" applyNumberFormat="1" applyFont="1" applyFill="1" applyBorder="1" applyAlignment="1" applyProtection="1">
      <alignment horizontal="center" wrapText="1"/>
      <protection locked="0"/>
    </xf>
    <xf numFmtId="7" fontId="4" fillId="2" borderId="2" xfId="0" applyNumberFormat="1" applyFont="1" applyFill="1" applyBorder="1" applyAlignment="1" applyProtection="1">
      <alignment horizontal="center" wrapText="1"/>
      <protection locked="0"/>
    </xf>
    <xf numFmtId="7" fontId="4" fillId="2" borderId="2" xfId="1" applyNumberFormat="1" applyFont="1" applyFill="1" applyBorder="1" applyAlignment="1">
      <alignment horizontal="center"/>
    </xf>
    <xf numFmtId="7" fontId="4" fillId="2" borderId="2" xfId="1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7" fontId="4" fillId="2" borderId="3" xfId="0" applyNumberFormat="1" applyFont="1" applyFill="1" applyBorder="1" applyAlignment="1" applyProtection="1">
      <alignment horizontal="center" wrapText="1"/>
      <protection locked="0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7" fontId="4" fillId="2" borderId="2" xfId="4" applyNumberFormat="1" applyFont="1" applyFill="1" applyBorder="1" applyAlignment="1">
      <alignment horizontal="center" wrapText="1"/>
    </xf>
    <xf numFmtId="7" fontId="4" fillId="2" borderId="3" xfId="4" applyNumberFormat="1" applyFont="1" applyFill="1" applyBorder="1" applyAlignment="1">
      <alignment horizontal="center" wrapText="1"/>
    </xf>
    <xf numFmtId="0" fontId="0" fillId="2" borderId="0" xfId="0" applyFill="1"/>
    <xf numFmtId="165" fontId="6" fillId="3" borderId="5" xfId="6" applyNumberFormat="1" applyFont="1" applyFill="1" applyBorder="1" applyAlignment="1">
      <alignment horizontal="left"/>
    </xf>
    <xf numFmtId="165" fontId="6" fillId="3" borderId="6" xfId="6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44" fontId="6" fillId="3" borderId="1" xfId="1" applyFont="1" applyFill="1" applyBorder="1" applyAlignment="1">
      <alignment horizontal="center" wrapText="1"/>
    </xf>
    <xf numFmtId="39" fontId="6" fillId="3" borderId="1" xfId="1" applyNumberFormat="1" applyFont="1" applyFill="1" applyBorder="1" applyAlignment="1">
      <alignment horizontal="center" wrapText="1"/>
    </xf>
    <xf numFmtId="164" fontId="6" fillId="3" borderId="1" xfId="1" applyNumberFormat="1" applyFont="1" applyFill="1" applyBorder="1" applyAlignment="1">
      <alignment horizontal="center" wrapText="1"/>
    </xf>
  </cellXfs>
  <cellStyles count="7">
    <cellStyle name="Currency" xfId="1" builtinId="4"/>
    <cellStyle name="Normal" xfId="0" builtinId="0"/>
    <cellStyle name="Normal 10 10" xfId="4" xr:uid="{362D3C38-F48D-406A-B031-C789E4A2C540}"/>
    <cellStyle name="Normal 103" xfId="3" xr:uid="{B0A9DB78-2919-4926-B26D-927CBEECFD6C}"/>
    <cellStyle name="Normal 2" xfId="5" xr:uid="{A03E4BDA-8EA1-427F-A42B-421F2EBA7414}"/>
    <cellStyle name="Normal 2 3 2" xfId="2" xr:uid="{BE3ABB7C-DD4C-4376-8BBF-E7A9FF047204}"/>
    <cellStyle name="Normal_100-200 Procedure Codes_Sept 09" xfId="6" xr:uid="{B079AD16-819B-4174-8808-AA1C67C7509B}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0CB5C-76C6-4219-AC69-34F3377B2D28}">
  <dimension ref="A1:R62"/>
  <sheetViews>
    <sheetView tabSelected="1" workbookViewId="0">
      <selection activeCell="L2" sqref="L2"/>
    </sheetView>
  </sheetViews>
  <sheetFormatPr defaultRowHeight="15" x14ac:dyDescent="0.25"/>
  <cols>
    <col min="2" max="2" width="12.5703125" customWidth="1"/>
    <col min="5" max="5" width="20.7109375" style="18" customWidth="1"/>
    <col min="6" max="6" width="19" customWidth="1"/>
    <col min="7" max="7" width="14.140625" customWidth="1"/>
    <col min="8" max="9" width="21" customWidth="1"/>
    <col min="10" max="10" width="17.5703125" customWidth="1"/>
    <col min="11" max="11" width="20.42578125" customWidth="1"/>
    <col min="12" max="12" width="19.7109375" customWidth="1"/>
    <col min="13" max="13" width="17.42578125" customWidth="1"/>
    <col min="14" max="14" width="16.140625" customWidth="1"/>
    <col min="15" max="15" width="20.5703125" customWidth="1"/>
    <col min="16" max="16" width="18.140625" customWidth="1"/>
    <col min="17" max="18" width="20.140625" customWidth="1"/>
  </cols>
  <sheetData>
    <row r="1" spans="1:18" ht="15.75" thickBot="1" x14ac:dyDescent="0.3">
      <c r="A1" s="14" t="s">
        <v>80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ht="87" thickBot="1" x14ac:dyDescent="0.3">
      <c r="A2" s="21" t="s">
        <v>0</v>
      </c>
      <c r="B2" s="22" t="s">
        <v>1</v>
      </c>
      <c r="C2" s="22" t="s">
        <v>2</v>
      </c>
      <c r="D2" s="23" t="s">
        <v>3</v>
      </c>
      <c r="E2" s="22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24" t="s">
        <v>11</v>
      </c>
      <c r="M2" s="25" t="s">
        <v>5</v>
      </c>
      <c r="N2" s="26" t="s">
        <v>75</v>
      </c>
      <c r="O2" s="24" t="s">
        <v>74</v>
      </c>
      <c r="P2" s="24" t="s">
        <v>76</v>
      </c>
      <c r="Q2" s="24" t="s">
        <v>77</v>
      </c>
      <c r="R2" s="24" t="s">
        <v>78</v>
      </c>
    </row>
    <row r="3" spans="1:18" x14ac:dyDescent="0.25">
      <c r="A3" s="1" t="s">
        <v>12</v>
      </c>
      <c r="B3" s="1" t="s">
        <v>13</v>
      </c>
      <c r="C3" s="2" t="s">
        <v>14</v>
      </c>
      <c r="D3" s="3" t="s">
        <v>15</v>
      </c>
      <c r="E3" s="16">
        <v>11.21</v>
      </c>
      <c r="F3" s="7">
        <f t="shared" ref="F3:F61" si="0">E3</f>
        <v>11.21</v>
      </c>
      <c r="G3" s="7">
        <f t="shared" ref="G3:G61" ca="1" si="1">ROUND(E3*$G$3,2)</f>
        <v>9.42</v>
      </c>
      <c r="H3" s="7">
        <f t="shared" ref="H3:H61" si="2">ROUND((E3*1.03)/0.84,2)</f>
        <v>13.75</v>
      </c>
      <c r="I3" s="7">
        <f t="shared" ref="I3:I61" ca="1" si="3">ROUND(E3*$I$3,2)</f>
        <v>11.55</v>
      </c>
      <c r="J3" s="8">
        <f t="shared" ref="J3:J61" ca="1" si="4">ROUND(E3*$J$3,2)</f>
        <v>12.11</v>
      </c>
      <c r="K3" s="8">
        <f t="shared" ref="K3:K61" ca="1" si="5">ROUND(E3*$K$3,2)</f>
        <v>11.55</v>
      </c>
      <c r="L3" s="9">
        <v>11.21</v>
      </c>
      <c r="M3" s="10">
        <f>L3</f>
        <v>11.21</v>
      </c>
      <c r="N3" s="10">
        <f t="shared" ref="N3:N61" ca="1" si="6">ROUND(L3*$N$3,2)</f>
        <v>9.42</v>
      </c>
      <c r="O3" s="11">
        <f t="shared" ref="O3:O61" si="7">ROUND((L3*1.37)/0.84,2)</f>
        <v>18.28</v>
      </c>
      <c r="P3" s="11">
        <f ca="1">ROUND(L3*$P$3,2)</f>
        <v>15.36</v>
      </c>
      <c r="Q3" s="11">
        <f t="shared" ref="Q3:Q61" ca="1" si="8">ROUND(L3*$Q$3,2)</f>
        <v>12.11</v>
      </c>
      <c r="R3" s="12">
        <f t="shared" ref="R3:R61" ca="1" si="9">ROUND(L3*$R$3,2)</f>
        <v>15.36</v>
      </c>
    </row>
    <row r="4" spans="1:18" x14ac:dyDescent="0.25">
      <c r="A4" s="4" t="s">
        <v>12</v>
      </c>
      <c r="B4" s="4" t="s">
        <v>16</v>
      </c>
      <c r="C4" s="5" t="s">
        <v>14</v>
      </c>
      <c r="D4" s="6" t="s">
        <v>15</v>
      </c>
      <c r="E4" s="17">
        <v>13.47</v>
      </c>
      <c r="F4" s="7">
        <f t="shared" si="0"/>
        <v>13.47</v>
      </c>
      <c r="G4" s="7">
        <f t="shared" ca="1" si="1"/>
        <v>11.31</v>
      </c>
      <c r="H4" s="7">
        <f t="shared" si="2"/>
        <v>16.52</v>
      </c>
      <c r="I4" s="7">
        <f t="shared" ca="1" si="3"/>
        <v>13.87</v>
      </c>
      <c r="J4" s="8">
        <f t="shared" ca="1" si="4"/>
        <v>14.55</v>
      </c>
      <c r="K4" s="8">
        <f t="shared" ca="1" si="5"/>
        <v>13.87</v>
      </c>
      <c r="L4" s="13">
        <v>13.47</v>
      </c>
      <c r="M4" s="10">
        <f t="shared" ref="M4:M61" si="10">L4</f>
        <v>13.47</v>
      </c>
      <c r="N4" s="10">
        <f t="shared" ca="1" si="6"/>
        <v>11.31</v>
      </c>
      <c r="O4" s="11">
        <f t="shared" si="7"/>
        <v>21.97</v>
      </c>
      <c r="P4" s="11">
        <f t="shared" ref="P4:P61" ca="1" si="11">ROUND(L4*$P$3,2)</f>
        <v>18.45</v>
      </c>
      <c r="Q4" s="11">
        <f t="shared" ca="1" si="8"/>
        <v>14.55</v>
      </c>
      <c r="R4" s="12">
        <f t="shared" ca="1" si="9"/>
        <v>18.45</v>
      </c>
    </row>
    <row r="5" spans="1:18" x14ac:dyDescent="0.25">
      <c r="A5" s="4" t="s">
        <v>12</v>
      </c>
      <c r="B5" s="4" t="s">
        <v>17</v>
      </c>
      <c r="C5" s="5" t="s">
        <v>14</v>
      </c>
      <c r="D5" s="6" t="s">
        <v>15</v>
      </c>
      <c r="E5" s="17">
        <v>11.4</v>
      </c>
      <c r="F5" s="7">
        <f t="shared" si="0"/>
        <v>11.4</v>
      </c>
      <c r="G5" s="7">
        <f t="shared" ca="1" si="1"/>
        <v>9.58</v>
      </c>
      <c r="H5" s="7">
        <f t="shared" si="2"/>
        <v>13.98</v>
      </c>
      <c r="I5" s="7">
        <f t="shared" ca="1" si="3"/>
        <v>11.74</v>
      </c>
      <c r="J5" s="8">
        <f t="shared" ca="1" si="4"/>
        <v>12.31</v>
      </c>
      <c r="K5" s="8">
        <f t="shared" ca="1" si="5"/>
        <v>11.74</v>
      </c>
      <c r="L5" s="13">
        <v>11.4</v>
      </c>
      <c r="M5" s="10">
        <f t="shared" si="10"/>
        <v>11.4</v>
      </c>
      <c r="N5" s="10">
        <f t="shared" ca="1" si="6"/>
        <v>9.58</v>
      </c>
      <c r="O5" s="11">
        <f t="shared" si="7"/>
        <v>18.59</v>
      </c>
      <c r="P5" s="11">
        <f t="shared" ca="1" si="11"/>
        <v>15.62</v>
      </c>
      <c r="Q5" s="11">
        <f t="shared" ca="1" si="8"/>
        <v>12.31</v>
      </c>
      <c r="R5" s="12">
        <f t="shared" ca="1" si="9"/>
        <v>15.62</v>
      </c>
    </row>
    <row r="6" spans="1:18" x14ac:dyDescent="0.25">
      <c r="A6" s="4" t="s">
        <v>12</v>
      </c>
      <c r="B6" s="4" t="s">
        <v>18</v>
      </c>
      <c r="C6" s="5" t="s">
        <v>14</v>
      </c>
      <c r="D6" s="6" t="s">
        <v>15</v>
      </c>
      <c r="E6" s="17">
        <v>20.350000000000001</v>
      </c>
      <c r="F6" s="7">
        <f t="shared" si="0"/>
        <v>20.350000000000001</v>
      </c>
      <c r="G6" s="7">
        <f t="shared" ca="1" si="1"/>
        <v>17.09</v>
      </c>
      <c r="H6" s="7">
        <f t="shared" si="2"/>
        <v>24.95</v>
      </c>
      <c r="I6" s="7">
        <f t="shared" ca="1" si="3"/>
        <v>20.96</v>
      </c>
      <c r="J6" s="8">
        <f t="shared" ca="1" si="4"/>
        <v>21.98</v>
      </c>
      <c r="K6" s="8">
        <f t="shared" ca="1" si="5"/>
        <v>20.96</v>
      </c>
      <c r="L6" s="13">
        <v>20.350000000000001</v>
      </c>
      <c r="M6" s="10">
        <f t="shared" si="10"/>
        <v>20.350000000000001</v>
      </c>
      <c r="N6" s="10">
        <f t="shared" ca="1" si="6"/>
        <v>17.09</v>
      </c>
      <c r="O6" s="11">
        <f t="shared" si="7"/>
        <v>33.19</v>
      </c>
      <c r="P6" s="11">
        <f t="shared" ca="1" si="11"/>
        <v>27.88</v>
      </c>
      <c r="Q6" s="11">
        <f t="shared" ca="1" si="8"/>
        <v>21.98</v>
      </c>
      <c r="R6" s="12">
        <f t="shared" ca="1" si="9"/>
        <v>27.88</v>
      </c>
    </row>
    <row r="7" spans="1:18" x14ac:dyDescent="0.25">
      <c r="A7" s="4" t="s">
        <v>12</v>
      </c>
      <c r="B7" s="4" t="s">
        <v>19</v>
      </c>
      <c r="C7" s="5" t="s">
        <v>14</v>
      </c>
      <c r="D7" s="6" t="s">
        <v>15</v>
      </c>
      <c r="E7" s="17">
        <v>15.16</v>
      </c>
      <c r="F7" s="7">
        <f t="shared" si="0"/>
        <v>15.16</v>
      </c>
      <c r="G7" s="7">
        <f t="shared" ca="1" si="1"/>
        <v>12.73</v>
      </c>
      <c r="H7" s="7">
        <f t="shared" si="2"/>
        <v>18.59</v>
      </c>
      <c r="I7" s="7">
        <f t="shared" ca="1" si="3"/>
        <v>15.61</v>
      </c>
      <c r="J7" s="8">
        <f t="shared" ca="1" si="4"/>
        <v>16.37</v>
      </c>
      <c r="K7" s="8">
        <f t="shared" ca="1" si="5"/>
        <v>15.61</v>
      </c>
      <c r="L7" s="13">
        <v>15.16</v>
      </c>
      <c r="M7" s="10">
        <f t="shared" si="10"/>
        <v>15.16</v>
      </c>
      <c r="N7" s="10">
        <f t="shared" ca="1" si="6"/>
        <v>12.73</v>
      </c>
      <c r="O7" s="11">
        <f t="shared" si="7"/>
        <v>24.73</v>
      </c>
      <c r="P7" s="11">
        <f t="shared" ca="1" si="11"/>
        <v>20.77</v>
      </c>
      <c r="Q7" s="11">
        <f t="shared" ca="1" si="8"/>
        <v>16.37</v>
      </c>
      <c r="R7" s="12">
        <f t="shared" ca="1" si="9"/>
        <v>20.77</v>
      </c>
    </row>
    <row r="8" spans="1:18" x14ac:dyDescent="0.25">
      <c r="A8" s="4" t="s">
        <v>12</v>
      </c>
      <c r="B8" s="4" t="s">
        <v>20</v>
      </c>
      <c r="C8" s="5" t="s">
        <v>14</v>
      </c>
      <c r="D8" s="6" t="s">
        <v>15</v>
      </c>
      <c r="E8" s="17">
        <v>13</v>
      </c>
      <c r="F8" s="7">
        <f t="shared" si="0"/>
        <v>13</v>
      </c>
      <c r="G8" s="7">
        <f t="shared" ca="1" si="1"/>
        <v>10.92</v>
      </c>
      <c r="H8" s="7">
        <f t="shared" si="2"/>
        <v>15.94</v>
      </c>
      <c r="I8" s="7">
        <f t="shared" ca="1" si="3"/>
        <v>13.39</v>
      </c>
      <c r="J8" s="8">
        <f t="shared" ca="1" si="4"/>
        <v>14.04</v>
      </c>
      <c r="K8" s="8">
        <f t="shared" ca="1" si="5"/>
        <v>13.39</v>
      </c>
      <c r="L8" s="13">
        <v>13</v>
      </c>
      <c r="M8" s="10">
        <f t="shared" si="10"/>
        <v>13</v>
      </c>
      <c r="N8" s="10">
        <f t="shared" ca="1" si="6"/>
        <v>10.92</v>
      </c>
      <c r="O8" s="11">
        <f t="shared" si="7"/>
        <v>21.2</v>
      </c>
      <c r="P8" s="11">
        <f t="shared" ca="1" si="11"/>
        <v>17.809999999999999</v>
      </c>
      <c r="Q8" s="11">
        <f t="shared" ca="1" si="8"/>
        <v>14.04</v>
      </c>
      <c r="R8" s="12">
        <f t="shared" ca="1" si="9"/>
        <v>17.809999999999999</v>
      </c>
    </row>
    <row r="9" spans="1:18" x14ac:dyDescent="0.25">
      <c r="A9" s="4" t="s">
        <v>12</v>
      </c>
      <c r="B9" s="4" t="s">
        <v>21</v>
      </c>
      <c r="C9" s="5" t="s">
        <v>14</v>
      </c>
      <c r="D9" s="6" t="s">
        <v>15</v>
      </c>
      <c r="E9" s="17">
        <v>9.23</v>
      </c>
      <c r="F9" s="7">
        <f t="shared" si="0"/>
        <v>9.23</v>
      </c>
      <c r="G9" s="7">
        <f t="shared" ca="1" si="1"/>
        <v>7.75</v>
      </c>
      <c r="H9" s="7">
        <f t="shared" si="2"/>
        <v>11.32</v>
      </c>
      <c r="I9" s="7">
        <f t="shared" ca="1" si="3"/>
        <v>9.51</v>
      </c>
      <c r="J9" s="8">
        <f t="shared" ca="1" si="4"/>
        <v>9.9700000000000006</v>
      </c>
      <c r="K9" s="8">
        <f t="shared" ca="1" si="5"/>
        <v>9.51</v>
      </c>
      <c r="L9" s="13">
        <v>9.23</v>
      </c>
      <c r="M9" s="10">
        <f t="shared" si="10"/>
        <v>9.23</v>
      </c>
      <c r="N9" s="10">
        <f t="shared" ca="1" si="6"/>
        <v>7.75</v>
      </c>
      <c r="O9" s="11">
        <f t="shared" si="7"/>
        <v>15.05</v>
      </c>
      <c r="P9" s="11">
        <f t="shared" ca="1" si="11"/>
        <v>12.65</v>
      </c>
      <c r="Q9" s="11">
        <f t="shared" ca="1" si="8"/>
        <v>9.9700000000000006</v>
      </c>
      <c r="R9" s="12">
        <f t="shared" ca="1" si="9"/>
        <v>12.65</v>
      </c>
    </row>
    <row r="10" spans="1:18" x14ac:dyDescent="0.25">
      <c r="A10" s="4" t="s">
        <v>12</v>
      </c>
      <c r="B10" s="4" t="s">
        <v>22</v>
      </c>
      <c r="C10" s="5" t="s">
        <v>14</v>
      </c>
      <c r="D10" s="6" t="s">
        <v>15</v>
      </c>
      <c r="E10" s="17">
        <v>22.18</v>
      </c>
      <c r="F10" s="7">
        <f t="shared" si="0"/>
        <v>22.18</v>
      </c>
      <c r="G10" s="7">
        <f t="shared" ca="1" si="1"/>
        <v>18.63</v>
      </c>
      <c r="H10" s="7">
        <f t="shared" si="2"/>
        <v>27.2</v>
      </c>
      <c r="I10" s="7">
        <f t="shared" ca="1" si="3"/>
        <v>22.85</v>
      </c>
      <c r="J10" s="8">
        <f t="shared" ca="1" si="4"/>
        <v>23.95</v>
      </c>
      <c r="K10" s="8">
        <f t="shared" ca="1" si="5"/>
        <v>22.85</v>
      </c>
      <c r="L10" s="13">
        <v>22.18</v>
      </c>
      <c r="M10" s="10">
        <f t="shared" si="10"/>
        <v>22.18</v>
      </c>
      <c r="N10" s="10">
        <f t="shared" ca="1" si="6"/>
        <v>18.63</v>
      </c>
      <c r="O10" s="11">
        <f t="shared" si="7"/>
        <v>36.17</v>
      </c>
      <c r="P10" s="11">
        <f t="shared" ca="1" si="11"/>
        <v>30.39</v>
      </c>
      <c r="Q10" s="11">
        <f t="shared" ca="1" si="8"/>
        <v>23.95</v>
      </c>
      <c r="R10" s="12">
        <f t="shared" ca="1" si="9"/>
        <v>30.39</v>
      </c>
    </row>
    <row r="11" spans="1:18" x14ac:dyDescent="0.25">
      <c r="A11" s="4" t="s">
        <v>12</v>
      </c>
      <c r="B11" s="4" t="s">
        <v>23</v>
      </c>
      <c r="C11" s="5" t="s">
        <v>14</v>
      </c>
      <c r="D11" s="6" t="s">
        <v>15</v>
      </c>
      <c r="E11" s="17">
        <v>24.87</v>
      </c>
      <c r="F11" s="7">
        <f t="shared" si="0"/>
        <v>24.87</v>
      </c>
      <c r="G11" s="7">
        <f t="shared" ca="1" si="1"/>
        <v>20.89</v>
      </c>
      <c r="H11" s="7">
        <f t="shared" si="2"/>
        <v>30.5</v>
      </c>
      <c r="I11" s="7">
        <f t="shared" ca="1" si="3"/>
        <v>25.62</v>
      </c>
      <c r="J11" s="8">
        <f t="shared" ca="1" si="4"/>
        <v>26.86</v>
      </c>
      <c r="K11" s="8">
        <f t="shared" ca="1" si="5"/>
        <v>25.62</v>
      </c>
      <c r="L11" s="13">
        <v>24.87</v>
      </c>
      <c r="M11" s="10">
        <f t="shared" si="10"/>
        <v>24.87</v>
      </c>
      <c r="N11" s="10">
        <f t="shared" ca="1" si="6"/>
        <v>20.89</v>
      </c>
      <c r="O11" s="11">
        <f t="shared" si="7"/>
        <v>40.56</v>
      </c>
      <c r="P11" s="11">
        <f t="shared" ca="1" si="11"/>
        <v>34.07</v>
      </c>
      <c r="Q11" s="11">
        <f t="shared" ca="1" si="8"/>
        <v>26.86</v>
      </c>
      <c r="R11" s="12">
        <f t="shared" ca="1" si="9"/>
        <v>34.07</v>
      </c>
    </row>
    <row r="12" spans="1:18" x14ac:dyDescent="0.25">
      <c r="A12" s="4" t="s">
        <v>12</v>
      </c>
      <c r="B12" s="4" t="s">
        <v>24</v>
      </c>
      <c r="C12" s="5" t="s">
        <v>14</v>
      </c>
      <c r="D12" s="6" t="s">
        <v>15</v>
      </c>
      <c r="E12" s="17">
        <v>11.46</v>
      </c>
      <c r="F12" s="7">
        <f t="shared" si="0"/>
        <v>11.46</v>
      </c>
      <c r="G12" s="7">
        <f t="shared" ca="1" si="1"/>
        <v>9.6300000000000008</v>
      </c>
      <c r="H12" s="7">
        <f t="shared" si="2"/>
        <v>14.05</v>
      </c>
      <c r="I12" s="7">
        <f t="shared" ca="1" si="3"/>
        <v>11.8</v>
      </c>
      <c r="J12" s="8">
        <f t="shared" ca="1" si="4"/>
        <v>12.38</v>
      </c>
      <c r="K12" s="8">
        <f t="shared" ca="1" si="5"/>
        <v>11.8</v>
      </c>
      <c r="L12" s="13">
        <v>11.46</v>
      </c>
      <c r="M12" s="10">
        <f t="shared" si="10"/>
        <v>11.46</v>
      </c>
      <c r="N12" s="10">
        <f t="shared" ca="1" si="6"/>
        <v>9.6300000000000008</v>
      </c>
      <c r="O12" s="11">
        <f t="shared" si="7"/>
        <v>18.690000000000001</v>
      </c>
      <c r="P12" s="11">
        <f t="shared" ca="1" si="11"/>
        <v>15.7</v>
      </c>
      <c r="Q12" s="11">
        <f t="shared" ca="1" si="8"/>
        <v>12.38</v>
      </c>
      <c r="R12" s="12">
        <f t="shared" ca="1" si="9"/>
        <v>15.7</v>
      </c>
    </row>
    <row r="13" spans="1:18" x14ac:dyDescent="0.25">
      <c r="A13" s="4" t="s">
        <v>12</v>
      </c>
      <c r="B13" s="4" t="s">
        <v>25</v>
      </c>
      <c r="C13" s="5" t="s">
        <v>14</v>
      </c>
      <c r="D13" s="6" t="s">
        <v>15</v>
      </c>
      <c r="E13" s="17">
        <v>5.0999999999999996</v>
      </c>
      <c r="F13" s="7">
        <f t="shared" si="0"/>
        <v>5.0999999999999996</v>
      </c>
      <c r="G13" s="7">
        <f t="shared" ca="1" si="1"/>
        <v>4.28</v>
      </c>
      <c r="H13" s="7">
        <f t="shared" si="2"/>
        <v>6.25</v>
      </c>
      <c r="I13" s="7">
        <f t="shared" ca="1" si="3"/>
        <v>5.25</v>
      </c>
      <c r="J13" s="8">
        <f t="shared" ca="1" si="4"/>
        <v>5.51</v>
      </c>
      <c r="K13" s="8">
        <f t="shared" ca="1" si="5"/>
        <v>5.25</v>
      </c>
      <c r="L13" s="13">
        <v>5.0999999999999996</v>
      </c>
      <c r="M13" s="10">
        <f t="shared" si="10"/>
        <v>5.0999999999999996</v>
      </c>
      <c r="N13" s="10">
        <f t="shared" ca="1" si="6"/>
        <v>4.28</v>
      </c>
      <c r="O13" s="11">
        <f t="shared" si="7"/>
        <v>8.32</v>
      </c>
      <c r="P13" s="11">
        <f t="shared" ca="1" si="11"/>
        <v>6.99</v>
      </c>
      <c r="Q13" s="11">
        <f t="shared" ca="1" si="8"/>
        <v>5.51</v>
      </c>
      <c r="R13" s="12">
        <f t="shared" ca="1" si="9"/>
        <v>6.99</v>
      </c>
    </row>
    <row r="14" spans="1:18" x14ac:dyDescent="0.25">
      <c r="A14" s="4" t="s">
        <v>12</v>
      </c>
      <c r="B14" s="4" t="s">
        <v>26</v>
      </c>
      <c r="C14" s="5" t="s">
        <v>14</v>
      </c>
      <c r="D14" s="6" t="s">
        <v>15</v>
      </c>
      <c r="E14" s="17">
        <v>8.15</v>
      </c>
      <c r="F14" s="7">
        <f t="shared" si="0"/>
        <v>8.15</v>
      </c>
      <c r="G14" s="7">
        <f t="shared" ca="1" si="1"/>
        <v>6.85</v>
      </c>
      <c r="H14" s="7">
        <f t="shared" si="2"/>
        <v>9.99</v>
      </c>
      <c r="I14" s="7">
        <f t="shared" ca="1" si="3"/>
        <v>8.39</v>
      </c>
      <c r="J14" s="8">
        <f t="shared" ca="1" si="4"/>
        <v>8.8000000000000007</v>
      </c>
      <c r="K14" s="8">
        <f t="shared" ca="1" si="5"/>
        <v>8.39</v>
      </c>
      <c r="L14" s="13">
        <v>8.15</v>
      </c>
      <c r="M14" s="10">
        <f t="shared" si="10"/>
        <v>8.15</v>
      </c>
      <c r="N14" s="10">
        <f t="shared" ca="1" si="6"/>
        <v>6.85</v>
      </c>
      <c r="O14" s="11">
        <f t="shared" si="7"/>
        <v>13.29</v>
      </c>
      <c r="P14" s="11">
        <f t="shared" ca="1" si="11"/>
        <v>11.17</v>
      </c>
      <c r="Q14" s="11">
        <f t="shared" ca="1" si="8"/>
        <v>8.8000000000000007</v>
      </c>
      <c r="R14" s="12">
        <f t="shared" ca="1" si="9"/>
        <v>11.17</v>
      </c>
    </row>
    <row r="15" spans="1:18" x14ac:dyDescent="0.25">
      <c r="A15" s="4" t="s">
        <v>12</v>
      </c>
      <c r="B15" s="4" t="s">
        <v>27</v>
      </c>
      <c r="C15" s="5" t="s">
        <v>14</v>
      </c>
      <c r="D15" s="6" t="s">
        <v>15</v>
      </c>
      <c r="E15" s="17">
        <v>19.809999999999999</v>
      </c>
      <c r="F15" s="7">
        <f t="shared" si="0"/>
        <v>19.809999999999999</v>
      </c>
      <c r="G15" s="7">
        <f t="shared" ca="1" si="1"/>
        <v>16.64</v>
      </c>
      <c r="H15" s="7">
        <f t="shared" si="2"/>
        <v>24.29</v>
      </c>
      <c r="I15" s="7">
        <f t="shared" ca="1" si="3"/>
        <v>20.399999999999999</v>
      </c>
      <c r="J15" s="8">
        <f t="shared" ca="1" si="4"/>
        <v>21.39</v>
      </c>
      <c r="K15" s="8">
        <f t="shared" ca="1" si="5"/>
        <v>20.399999999999999</v>
      </c>
      <c r="L15" s="13">
        <v>19.809999999999999</v>
      </c>
      <c r="M15" s="10">
        <f t="shared" si="10"/>
        <v>19.809999999999999</v>
      </c>
      <c r="N15" s="10">
        <f t="shared" ca="1" si="6"/>
        <v>16.64</v>
      </c>
      <c r="O15" s="11">
        <f t="shared" si="7"/>
        <v>32.31</v>
      </c>
      <c r="P15" s="11">
        <f t="shared" ca="1" si="11"/>
        <v>27.14</v>
      </c>
      <c r="Q15" s="11">
        <f t="shared" ca="1" si="8"/>
        <v>21.39</v>
      </c>
      <c r="R15" s="12">
        <f t="shared" ca="1" si="9"/>
        <v>27.14</v>
      </c>
    </row>
    <row r="16" spans="1:18" x14ac:dyDescent="0.25">
      <c r="A16" s="4" t="s">
        <v>12</v>
      </c>
      <c r="B16" s="4" t="s">
        <v>28</v>
      </c>
      <c r="C16" s="5" t="s">
        <v>14</v>
      </c>
      <c r="D16" s="6" t="s">
        <v>15</v>
      </c>
      <c r="E16" s="17">
        <v>14.9</v>
      </c>
      <c r="F16" s="7">
        <f t="shared" si="0"/>
        <v>14.9</v>
      </c>
      <c r="G16" s="7">
        <f t="shared" ca="1" si="1"/>
        <v>12.52</v>
      </c>
      <c r="H16" s="7">
        <f t="shared" si="2"/>
        <v>18.27</v>
      </c>
      <c r="I16" s="7">
        <f t="shared" ca="1" si="3"/>
        <v>15.35</v>
      </c>
      <c r="J16" s="8">
        <f t="shared" ca="1" si="4"/>
        <v>16.09</v>
      </c>
      <c r="K16" s="8">
        <f t="shared" ca="1" si="5"/>
        <v>15.35</v>
      </c>
      <c r="L16" s="13">
        <v>14.9</v>
      </c>
      <c r="M16" s="10">
        <f t="shared" si="10"/>
        <v>14.9</v>
      </c>
      <c r="N16" s="10">
        <f t="shared" ca="1" si="6"/>
        <v>12.52</v>
      </c>
      <c r="O16" s="11">
        <f t="shared" si="7"/>
        <v>24.3</v>
      </c>
      <c r="P16" s="11">
        <f t="shared" ca="1" si="11"/>
        <v>20.41</v>
      </c>
      <c r="Q16" s="11">
        <f t="shared" ca="1" si="8"/>
        <v>16.09</v>
      </c>
      <c r="R16" s="12">
        <f t="shared" ca="1" si="9"/>
        <v>20.41</v>
      </c>
    </row>
    <row r="17" spans="1:18" x14ac:dyDescent="0.25">
      <c r="A17" s="4" t="s">
        <v>12</v>
      </c>
      <c r="B17" s="4" t="s">
        <v>29</v>
      </c>
      <c r="C17" s="5" t="s">
        <v>14</v>
      </c>
      <c r="D17" s="6" t="s">
        <v>15</v>
      </c>
      <c r="E17" s="17">
        <v>9.5399999999999991</v>
      </c>
      <c r="F17" s="7">
        <f t="shared" si="0"/>
        <v>9.5399999999999991</v>
      </c>
      <c r="G17" s="7">
        <f t="shared" ca="1" si="1"/>
        <v>8.01</v>
      </c>
      <c r="H17" s="7">
        <f t="shared" si="2"/>
        <v>11.7</v>
      </c>
      <c r="I17" s="7">
        <f t="shared" ca="1" si="3"/>
        <v>9.83</v>
      </c>
      <c r="J17" s="8">
        <f t="shared" ca="1" si="4"/>
        <v>10.3</v>
      </c>
      <c r="K17" s="8">
        <f t="shared" ca="1" si="5"/>
        <v>9.83</v>
      </c>
      <c r="L17" s="13">
        <v>9.5399999999999991</v>
      </c>
      <c r="M17" s="10">
        <f t="shared" si="10"/>
        <v>9.5399999999999991</v>
      </c>
      <c r="N17" s="10">
        <f t="shared" ca="1" si="6"/>
        <v>8.01</v>
      </c>
      <c r="O17" s="11">
        <f t="shared" si="7"/>
        <v>15.56</v>
      </c>
      <c r="P17" s="11">
        <f t="shared" ca="1" si="11"/>
        <v>13.07</v>
      </c>
      <c r="Q17" s="11">
        <f t="shared" ca="1" si="8"/>
        <v>10.3</v>
      </c>
      <c r="R17" s="12">
        <f t="shared" ca="1" si="9"/>
        <v>13.07</v>
      </c>
    </row>
    <row r="18" spans="1:18" x14ac:dyDescent="0.25">
      <c r="A18" s="4" t="s">
        <v>12</v>
      </c>
      <c r="B18" s="4" t="s">
        <v>30</v>
      </c>
      <c r="C18" s="5" t="s">
        <v>14</v>
      </c>
      <c r="D18" s="6" t="s">
        <v>15</v>
      </c>
      <c r="E18" s="17">
        <v>5</v>
      </c>
      <c r="F18" s="7">
        <f t="shared" si="0"/>
        <v>5</v>
      </c>
      <c r="G18" s="7">
        <f t="shared" ca="1" si="1"/>
        <v>4.2</v>
      </c>
      <c r="H18" s="7">
        <f t="shared" si="2"/>
        <v>6.13</v>
      </c>
      <c r="I18" s="7">
        <f t="shared" ca="1" si="3"/>
        <v>5.15</v>
      </c>
      <c r="J18" s="8">
        <f t="shared" ca="1" si="4"/>
        <v>5.4</v>
      </c>
      <c r="K18" s="8">
        <f t="shared" ca="1" si="5"/>
        <v>5.15</v>
      </c>
      <c r="L18" s="13">
        <v>5</v>
      </c>
      <c r="M18" s="10">
        <f t="shared" si="10"/>
        <v>5</v>
      </c>
      <c r="N18" s="10">
        <f t="shared" ca="1" si="6"/>
        <v>4.2</v>
      </c>
      <c r="O18" s="11">
        <f t="shared" si="7"/>
        <v>8.15</v>
      </c>
      <c r="P18" s="11">
        <f t="shared" ca="1" si="11"/>
        <v>6.85</v>
      </c>
      <c r="Q18" s="11">
        <f t="shared" ca="1" si="8"/>
        <v>5.4</v>
      </c>
      <c r="R18" s="12">
        <f t="shared" ca="1" si="9"/>
        <v>6.85</v>
      </c>
    </row>
    <row r="19" spans="1:18" x14ac:dyDescent="0.25">
      <c r="A19" s="4" t="s">
        <v>12</v>
      </c>
      <c r="B19" s="4" t="s">
        <v>31</v>
      </c>
      <c r="C19" s="5" t="s">
        <v>14</v>
      </c>
      <c r="D19" s="6" t="s">
        <v>15</v>
      </c>
      <c r="E19" s="17">
        <v>20.3</v>
      </c>
      <c r="F19" s="7">
        <f t="shared" si="0"/>
        <v>20.3</v>
      </c>
      <c r="G19" s="7">
        <f t="shared" ca="1" si="1"/>
        <v>17.05</v>
      </c>
      <c r="H19" s="7">
        <f t="shared" si="2"/>
        <v>24.89</v>
      </c>
      <c r="I19" s="7">
        <f t="shared" ca="1" si="3"/>
        <v>20.91</v>
      </c>
      <c r="J19" s="8">
        <f t="shared" ca="1" si="4"/>
        <v>21.92</v>
      </c>
      <c r="K19" s="8">
        <f t="shared" ca="1" si="5"/>
        <v>20.91</v>
      </c>
      <c r="L19" s="13">
        <v>20.3</v>
      </c>
      <c r="M19" s="10">
        <f t="shared" si="10"/>
        <v>20.3</v>
      </c>
      <c r="N19" s="10">
        <f t="shared" ca="1" si="6"/>
        <v>17.05</v>
      </c>
      <c r="O19" s="11">
        <f t="shared" si="7"/>
        <v>33.11</v>
      </c>
      <c r="P19" s="11">
        <f t="shared" ca="1" si="11"/>
        <v>27.81</v>
      </c>
      <c r="Q19" s="11">
        <f t="shared" ca="1" si="8"/>
        <v>21.92</v>
      </c>
      <c r="R19" s="12">
        <f t="shared" ca="1" si="9"/>
        <v>27.81</v>
      </c>
    </row>
    <row r="20" spans="1:18" x14ac:dyDescent="0.25">
      <c r="A20" s="4" t="s">
        <v>12</v>
      </c>
      <c r="B20" s="4" t="s">
        <v>32</v>
      </c>
      <c r="C20" s="5" t="s">
        <v>14</v>
      </c>
      <c r="D20" s="6" t="s">
        <v>15</v>
      </c>
      <c r="E20" s="17">
        <v>10.35</v>
      </c>
      <c r="F20" s="7">
        <f t="shared" si="0"/>
        <v>10.35</v>
      </c>
      <c r="G20" s="7">
        <f t="shared" ca="1" si="1"/>
        <v>8.69</v>
      </c>
      <c r="H20" s="7">
        <f t="shared" si="2"/>
        <v>12.69</v>
      </c>
      <c r="I20" s="7">
        <f t="shared" ca="1" si="3"/>
        <v>10.66</v>
      </c>
      <c r="J20" s="8">
        <f t="shared" ca="1" si="4"/>
        <v>11.18</v>
      </c>
      <c r="K20" s="8">
        <f t="shared" ca="1" si="5"/>
        <v>10.66</v>
      </c>
      <c r="L20" s="13">
        <v>10.35</v>
      </c>
      <c r="M20" s="10">
        <f t="shared" si="10"/>
        <v>10.35</v>
      </c>
      <c r="N20" s="10">
        <f t="shared" ca="1" si="6"/>
        <v>8.69</v>
      </c>
      <c r="O20" s="11">
        <f t="shared" si="7"/>
        <v>16.88</v>
      </c>
      <c r="P20" s="11">
        <f t="shared" ca="1" si="11"/>
        <v>14.18</v>
      </c>
      <c r="Q20" s="11">
        <f t="shared" ca="1" si="8"/>
        <v>11.18</v>
      </c>
      <c r="R20" s="12">
        <f t="shared" ca="1" si="9"/>
        <v>14.18</v>
      </c>
    </row>
    <row r="21" spans="1:18" x14ac:dyDescent="0.25">
      <c r="A21" s="4" t="s">
        <v>12</v>
      </c>
      <c r="B21" s="4" t="s">
        <v>33</v>
      </c>
      <c r="C21" s="5" t="s">
        <v>14</v>
      </c>
      <c r="D21" s="6" t="s">
        <v>15</v>
      </c>
      <c r="E21" s="17">
        <v>12.75</v>
      </c>
      <c r="F21" s="7">
        <f t="shared" si="0"/>
        <v>12.75</v>
      </c>
      <c r="G21" s="7">
        <f t="shared" ca="1" si="1"/>
        <v>10.71</v>
      </c>
      <c r="H21" s="7">
        <f t="shared" si="2"/>
        <v>15.63</v>
      </c>
      <c r="I21" s="7">
        <f t="shared" ca="1" si="3"/>
        <v>13.13</v>
      </c>
      <c r="J21" s="8">
        <f t="shared" ca="1" si="4"/>
        <v>13.77</v>
      </c>
      <c r="K21" s="8">
        <f t="shared" ca="1" si="5"/>
        <v>13.13</v>
      </c>
      <c r="L21" s="13">
        <v>12.75</v>
      </c>
      <c r="M21" s="10">
        <f t="shared" si="10"/>
        <v>12.75</v>
      </c>
      <c r="N21" s="10">
        <f t="shared" ca="1" si="6"/>
        <v>10.71</v>
      </c>
      <c r="O21" s="11">
        <f t="shared" si="7"/>
        <v>20.79</v>
      </c>
      <c r="P21" s="11">
        <f t="shared" ca="1" si="11"/>
        <v>17.47</v>
      </c>
      <c r="Q21" s="11">
        <f t="shared" ca="1" si="8"/>
        <v>13.77</v>
      </c>
      <c r="R21" s="12">
        <f t="shared" ca="1" si="9"/>
        <v>17.47</v>
      </c>
    </row>
    <row r="22" spans="1:18" x14ac:dyDescent="0.25">
      <c r="A22" s="4" t="s">
        <v>12</v>
      </c>
      <c r="B22" s="4" t="s">
        <v>34</v>
      </c>
      <c r="C22" s="5" t="s">
        <v>14</v>
      </c>
      <c r="D22" s="6" t="s">
        <v>15</v>
      </c>
      <c r="E22" s="17">
        <v>5</v>
      </c>
      <c r="F22" s="7">
        <f t="shared" si="0"/>
        <v>5</v>
      </c>
      <c r="G22" s="7">
        <f t="shared" ca="1" si="1"/>
        <v>4.2</v>
      </c>
      <c r="H22" s="7">
        <f t="shared" si="2"/>
        <v>6.13</v>
      </c>
      <c r="I22" s="7">
        <f t="shared" ca="1" si="3"/>
        <v>5.15</v>
      </c>
      <c r="J22" s="8">
        <f t="shared" ca="1" si="4"/>
        <v>5.4</v>
      </c>
      <c r="K22" s="8">
        <f t="shared" ca="1" si="5"/>
        <v>5.15</v>
      </c>
      <c r="L22" s="13">
        <v>5</v>
      </c>
      <c r="M22" s="10">
        <f t="shared" si="10"/>
        <v>5</v>
      </c>
      <c r="N22" s="10">
        <f t="shared" ca="1" si="6"/>
        <v>4.2</v>
      </c>
      <c r="O22" s="11">
        <f t="shared" si="7"/>
        <v>8.15</v>
      </c>
      <c r="P22" s="11">
        <f t="shared" ca="1" si="11"/>
        <v>6.85</v>
      </c>
      <c r="Q22" s="11">
        <f t="shared" ca="1" si="8"/>
        <v>5.4</v>
      </c>
      <c r="R22" s="12">
        <f t="shared" ca="1" si="9"/>
        <v>6.85</v>
      </c>
    </row>
    <row r="23" spans="1:18" x14ac:dyDescent="0.25">
      <c r="A23" s="4" t="s">
        <v>12</v>
      </c>
      <c r="B23" s="4" t="s">
        <v>35</v>
      </c>
      <c r="C23" s="5" t="s">
        <v>14</v>
      </c>
      <c r="D23" s="6" t="s">
        <v>15</v>
      </c>
      <c r="E23" s="17">
        <v>7.66</v>
      </c>
      <c r="F23" s="7">
        <f t="shared" si="0"/>
        <v>7.66</v>
      </c>
      <c r="G23" s="7">
        <f t="shared" ca="1" si="1"/>
        <v>6.43</v>
      </c>
      <c r="H23" s="7">
        <f t="shared" si="2"/>
        <v>9.39</v>
      </c>
      <c r="I23" s="7">
        <f t="shared" ca="1" si="3"/>
        <v>7.89</v>
      </c>
      <c r="J23" s="8">
        <f t="shared" ca="1" si="4"/>
        <v>8.27</v>
      </c>
      <c r="K23" s="8">
        <f t="shared" ca="1" si="5"/>
        <v>7.89</v>
      </c>
      <c r="L23" s="13">
        <v>7.66</v>
      </c>
      <c r="M23" s="10">
        <f t="shared" si="10"/>
        <v>7.66</v>
      </c>
      <c r="N23" s="10">
        <f t="shared" ca="1" si="6"/>
        <v>6.43</v>
      </c>
      <c r="O23" s="11">
        <f t="shared" si="7"/>
        <v>12.49</v>
      </c>
      <c r="P23" s="11">
        <f t="shared" ca="1" si="11"/>
        <v>10.49</v>
      </c>
      <c r="Q23" s="11">
        <f t="shared" ca="1" si="8"/>
        <v>8.27</v>
      </c>
      <c r="R23" s="12">
        <f t="shared" ca="1" si="9"/>
        <v>10.49</v>
      </c>
    </row>
    <row r="24" spans="1:18" x14ac:dyDescent="0.25">
      <c r="A24" s="4" t="s">
        <v>12</v>
      </c>
      <c r="B24" s="4" t="s">
        <v>36</v>
      </c>
      <c r="C24" s="5" t="s">
        <v>14</v>
      </c>
      <c r="D24" s="6" t="s">
        <v>15</v>
      </c>
      <c r="E24" s="17">
        <v>6.62</v>
      </c>
      <c r="F24" s="7">
        <f t="shared" si="0"/>
        <v>6.62</v>
      </c>
      <c r="G24" s="7">
        <f t="shared" ca="1" si="1"/>
        <v>5.56</v>
      </c>
      <c r="H24" s="7">
        <f t="shared" si="2"/>
        <v>8.1199999999999992</v>
      </c>
      <c r="I24" s="7">
        <f t="shared" ca="1" si="3"/>
        <v>6.82</v>
      </c>
      <c r="J24" s="8">
        <f t="shared" ca="1" si="4"/>
        <v>7.15</v>
      </c>
      <c r="K24" s="8">
        <f t="shared" ca="1" si="5"/>
        <v>6.82</v>
      </c>
      <c r="L24" s="13">
        <v>6.62</v>
      </c>
      <c r="M24" s="10">
        <f t="shared" si="10"/>
        <v>6.62</v>
      </c>
      <c r="N24" s="10">
        <f t="shared" ca="1" si="6"/>
        <v>5.56</v>
      </c>
      <c r="O24" s="11">
        <f t="shared" si="7"/>
        <v>10.8</v>
      </c>
      <c r="P24" s="11">
        <f t="shared" ca="1" si="11"/>
        <v>9.07</v>
      </c>
      <c r="Q24" s="11">
        <f t="shared" ca="1" si="8"/>
        <v>7.15</v>
      </c>
      <c r="R24" s="12">
        <f t="shared" ca="1" si="9"/>
        <v>9.07</v>
      </c>
    </row>
    <row r="25" spans="1:18" x14ac:dyDescent="0.25">
      <c r="A25" s="4" t="s">
        <v>12</v>
      </c>
      <c r="B25" s="4" t="s">
        <v>37</v>
      </c>
      <c r="C25" s="5" t="s">
        <v>14</v>
      </c>
      <c r="D25" s="6" t="s">
        <v>15</v>
      </c>
      <c r="E25" s="17">
        <v>14</v>
      </c>
      <c r="F25" s="7">
        <f t="shared" si="0"/>
        <v>14</v>
      </c>
      <c r="G25" s="7">
        <f t="shared" ca="1" si="1"/>
        <v>11.76</v>
      </c>
      <c r="H25" s="7">
        <f t="shared" si="2"/>
        <v>17.170000000000002</v>
      </c>
      <c r="I25" s="7">
        <f t="shared" ca="1" si="3"/>
        <v>14.42</v>
      </c>
      <c r="J25" s="8">
        <f t="shared" ca="1" si="4"/>
        <v>15.12</v>
      </c>
      <c r="K25" s="8">
        <f t="shared" ca="1" si="5"/>
        <v>14.42</v>
      </c>
      <c r="L25" s="13">
        <v>14</v>
      </c>
      <c r="M25" s="10">
        <f t="shared" si="10"/>
        <v>14</v>
      </c>
      <c r="N25" s="10">
        <f t="shared" ca="1" si="6"/>
        <v>11.76</v>
      </c>
      <c r="O25" s="11">
        <f t="shared" si="7"/>
        <v>22.83</v>
      </c>
      <c r="P25" s="11">
        <f t="shared" ca="1" si="11"/>
        <v>19.18</v>
      </c>
      <c r="Q25" s="11">
        <f t="shared" ca="1" si="8"/>
        <v>15.12</v>
      </c>
      <c r="R25" s="12">
        <f t="shared" ca="1" si="9"/>
        <v>19.18</v>
      </c>
    </row>
    <row r="26" spans="1:18" x14ac:dyDescent="0.25">
      <c r="A26" s="4" t="s">
        <v>12</v>
      </c>
      <c r="B26" s="4" t="s">
        <v>38</v>
      </c>
      <c r="C26" s="5" t="s">
        <v>14</v>
      </c>
      <c r="D26" s="6" t="s">
        <v>15</v>
      </c>
      <c r="E26" s="17">
        <v>32.33</v>
      </c>
      <c r="F26" s="7">
        <f t="shared" si="0"/>
        <v>32.33</v>
      </c>
      <c r="G26" s="7">
        <f t="shared" ca="1" si="1"/>
        <v>27.16</v>
      </c>
      <c r="H26" s="7">
        <f t="shared" si="2"/>
        <v>39.64</v>
      </c>
      <c r="I26" s="7">
        <f t="shared" ca="1" si="3"/>
        <v>33.299999999999997</v>
      </c>
      <c r="J26" s="8">
        <f t="shared" ca="1" si="4"/>
        <v>34.92</v>
      </c>
      <c r="K26" s="8">
        <f t="shared" ca="1" si="5"/>
        <v>33.299999999999997</v>
      </c>
      <c r="L26" s="13">
        <v>32.33</v>
      </c>
      <c r="M26" s="10">
        <f t="shared" si="10"/>
        <v>32.33</v>
      </c>
      <c r="N26" s="10">
        <f t="shared" ca="1" si="6"/>
        <v>27.16</v>
      </c>
      <c r="O26" s="11">
        <f t="shared" si="7"/>
        <v>52.73</v>
      </c>
      <c r="P26" s="11">
        <f t="shared" ca="1" si="11"/>
        <v>44.29</v>
      </c>
      <c r="Q26" s="11">
        <f t="shared" ca="1" si="8"/>
        <v>34.92</v>
      </c>
      <c r="R26" s="12">
        <f t="shared" ca="1" si="9"/>
        <v>44.29</v>
      </c>
    </row>
    <row r="27" spans="1:18" x14ac:dyDescent="0.25">
      <c r="A27" s="4" t="s">
        <v>12</v>
      </c>
      <c r="B27" s="4" t="s">
        <v>39</v>
      </c>
      <c r="C27" s="5" t="s">
        <v>14</v>
      </c>
      <c r="D27" s="6" t="s">
        <v>15</v>
      </c>
      <c r="E27" s="17">
        <v>8.25</v>
      </c>
      <c r="F27" s="7">
        <f t="shared" si="0"/>
        <v>8.25</v>
      </c>
      <c r="G27" s="7">
        <f t="shared" ca="1" si="1"/>
        <v>6.93</v>
      </c>
      <c r="H27" s="7">
        <f t="shared" si="2"/>
        <v>10.119999999999999</v>
      </c>
      <c r="I27" s="7">
        <f t="shared" ca="1" si="3"/>
        <v>8.5</v>
      </c>
      <c r="J27" s="8">
        <f t="shared" ca="1" si="4"/>
        <v>8.91</v>
      </c>
      <c r="K27" s="8">
        <f t="shared" ca="1" si="5"/>
        <v>8.5</v>
      </c>
      <c r="L27" s="13">
        <v>8.25</v>
      </c>
      <c r="M27" s="10">
        <f t="shared" si="10"/>
        <v>8.25</v>
      </c>
      <c r="N27" s="10">
        <f t="shared" ca="1" si="6"/>
        <v>6.93</v>
      </c>
      <c r="O27" s="11">
        <f t="shared" si="7"/>
        <v>13.46</v>
      </c>
      <c r="P27" s="11">
        <f t="shared" ca="1" si="11"/>
        <v>11.3</v>
      </c>
      <c r="Q27" s="11">
        <f t="shared" ca="1" si="8"/>
        <v>8.91</v>
      </c>
      <c r="R27" s="12">
        <f t="shared" ca="1" si="9"/>
        <v>11.3</v>
      </c>
    </row>
    <row r="28" spans="1:18" x14ac:dyDescent="0.25">
      <c r="A28" s="4" t="s">
        <v>12</v>
      </c>
      <c r="B28" s="4" t="s">
        <v>40</v>
      </c>
      <c r="C28" s="5" t="s">
        <v>14</v>
      </c>
      <c r="D28" s="6" t="s">
        <v>15</v>
      </c>
      <c r="E28" s="17">
        <v>10.9</v>
      </c>
      <c r="F28" s="7">
        <f t="shared" si="0"/>
        <v>10.9</v>
      </c>
      <c r="G28" s="7">
        <f t="shared" ca="1" si="1"/>
        <v>9.16</v>
      </c>
      <c r="H28" s="7">
        <f t="shared" si="2"/>
        <v>13.37</v>
      </c>
      <c r="I28" s="7">
        <f t="shared" ca="1" si="3"/>
        <v>11.23</v>
      </c>
      <c r="J28" s="8">
        <f t="shared" ca="1" si="4"/>
        <v>11.77</v>
      </c>
      <c r="K28" s="8">
        <f t="shared" ca="1" si="5"/>
        <v>11.23</v>
      </c>
      <c r="L28" s="13">
        <v>10.9</v>
      </c>
      <c r="M28" s="10">
        <f t="shared" si="10"/>
        <v>10.9</v>
      </c>
      <c r="N28" s="10">
        <f t="shared" ca="1" si="6"/>
        <v>9.16</v>
      </c>
      <c r="O28" s="11">
        <f t="shared" si="7"/>
        <v>17.78</v>
      </c>
      <c r="P28" s="11">
        <f t="shared" ca="1" si="11"/>
        <v>14.93</v>
      </c>
      <c r="Q28" s="11">
        <f t="shared" ca="1" si="8"/>
        <v>11.77</v>
      </c>
      <c r="R28" s="12">
        <f t="shared" ca="1" si="9"/>
        <v>14.93</v>
      </c>
    </row>
    <row r="29" spans="1:18" x14ac:dyDescent="0.25">
      <c r="A29" s="4" t="s">
        <v>12</v>
      </c>
      <c r="B29" s="4" t="s">
        <v>41</v>
      </c>
      <c r="C29" s="5" t="s">
        <v>14</v>
      </c>
      <c r="D29" s="6" t="s">
        <v>15</v>
      </c>
      <c r="E29" s="17">
        <v>16.11</v>
      </c>
      <c r="F29" s="7">
        <f t="shared" si="0"/>
        <v>16.11</v>
      </c>
      <c r="G29" s="7">
        <f t="shared" ca="1" si="1"/>
        <v>13.53</v>
      </c>
      <c r="H29" s="7">
        <f t="shared" si="2"/>
        <v>19.75</v>
      </c>
      <c r="I29" s="7">
        <f t="shared" ca="1" si="3"/>
        <v>16.59</v>
      </c>
      <c r="J29" s="8">
        <f t="shared" ca="1" si="4"/>
        <v>17.399999999999999</v>
      </c>
      <c r="K29" s="8">
        <f t="shared" ca="1" si="5"/>
        <v>16.59</v>
      </c>
      <c r="L29" s="13">
        <v>16.11</v>
      </c>
      <c r="M29" s="10">
        <f t="shared" si="10"/>
        <v>16.11</v>
      </c>
      <c r="N29" s="10">
        <f t="shared" ca="1" si="6"/>
        <v>13.53</v>
      </c>
      <c r="O29" s="11">
        <f t="shared" si="7"/>
        <v>26.27</v>
      </c>
      <c r="P29" s="11">
        <f t="shared" ca="1" si="11"/>
        <v>22.07</v>
      </c>
      <c r="Q29" s="11">
        <f t="shared" ca="1" si="8"/>
        <v>17.399999999999999</v>
      </c>
      <c r="R29" s="12">
        <f t="shared" ca="1" si="9"/>
        <v>22.07</v>
      </c>
    </row>
    <row r="30" spans="1:18" x14ac:dyDescent="0.25">
      <c r="A30" s="4" t="s">
        <v>12</v>
      </c>
      <c r="B30" s="4" t="s">
        <v>42</v>
      </c>
      <c r="C30" s="5" t="s">
        <v>14</v>
      </c>
      <c r="D30" s="6" t="s">
        <v>15</v>
      </c>
      <c r="E30" s="17">
        <v>23.04</v>
      </c>
      <c r="F30" s="7">
        <f t="shared" si="0"/>
        <v>23.04</v>
      </c>
      <c r="G30" s="7">
        <f t="shared" ca="1" si="1"/>
        <v>19.350000000000001</v>
      </c>
      <c r="H30" s="7">
        <f t="shared" si="2"/>
        <v>28.25</v>
      </c>
      <c r="I30" s="7">
        <f t="shared" ca="1" si="3"/>
        <v>23.73</v>
      </c>
      <c r="J30" s="8">
        <f t="shared" ca="1" si="4"/>
        <v>24.88</v>
      </c>
      <c r="K30" s="8">
        <f t="shared" ca="1" si="5"/>
        <v>23.73</v>
      </c>
      <c r="L30" s="13">
        <v>23.04</v>
      </c>
      <c r="M30" s="10">
        <f t="shared" si="10"/>
        <v>23.04</v>
      </c>
      <c r="N30" s="10">
        <f t="shared" ca="1" si="6"/>
        <v>19.350000000000001</v>
      </c>
      <c r="O30" s="11">
        <f t="shared" si="7"/>
        <v>37.58</v>
      </c>
      <c r="P30" s="11">
        <f t="shared" ca="1" si="11"/>
        <v>31.56</v>
      </c>
      <c r="Q30" s="11">
        <f t="shared" ca="1" si="8"/>
        <v>24.88</v>
      </c>
      <c r="R30" s="12">
        <f t="shared" ca="1" si="9"/>
        <v>31.56</v>
      </c>
    </row>
    <row r="31" spans="1:18" x14ac:dyDescent="0.25">
      <c r="A31" s="4" t="s">
        <v>12</v>
      </c>
      <c r="B31" s="4" t="s">
        <v>43</v>
      </c>
      <c r="C31" s="5" t="s">
        <v>14</v>
      </c>
      <c r="D31" s="6" t="s">
        <v>15</v>
      </c>
      <c r="E31" s="17">
        <v>16.36</v>
      </c>
      <c r="F31" s="7">
        <f t="shared" si="0"/>
        <v>16.36</v>
      </c>
      <c r="G31" s="7">
        <f t="shared" ca="1" si="1"/>
        <v>13.74</v>
      </c>
      <c r="H31" s="7">
        <f t="shared" si="2"/>
        <v>20.059999999999999</v>
      </c>
      <c r="I31" s="7">
        <f t="shared" ca="1" si="3"/>
        <v>16.850000000000001</v>
      </c>
      <c r="J31" s="8">
        <f t="shared" ca="1" si="4"/>
        <v>17.670000000000002</v>
      </c>
      <c r="K31" s="8">
        <f t="shared" ca="1" si="5"/>
        <v>16.850000000000001</v>
      </c>
      <c r="L31" s="13">
        <v>16.36</v>
      </c>
      <c r="M31" s="10">
        <f t="shared" si="10"/>
        <v>16.36</v>
      </c>
      <c r="N31" s="10">
        <f t="shared" ca="1" si="6"/>
        <v>13.74</v>
      </c>
      <c r="O31" s="11">
        <f t="shared" si="7"/>
        <v>26.68</v>
      </c>
      <c r="P31" s="11">
        <f t="shared" ca="1" si="11"/>
        <v>22.41</v>
      </c>
      <c r="Q31" s="11">
        <f t="shared" ca="1" si="8"/>
        <v>17.670000000000002</v>
      </c>
      <c r="R31" s="12">
        <f t="shared" ca="1" si="9"/>
        <v>22.41</v>
      </c>
    </row>
    <row r="32" spans="1:18" x14ac:dyDescent="0.25">
      <c r="A32" s="4" t="s">
        <v>12</v>
      </c>
      <c r="B32" s="4" t="s">
        <v>44</v>
      </c>
      <c r="C32" s="5" t="s">
        <v>14</v>
      </c>
      <c r="D32" s="6" t="s">
        <v>15</v>
      </c>
      <c r="E32" s="17">
        <v>13.42</v>
      </c>
      <c r="F32" s="7">
        <f t="shared" si="0"/>
        <v>13.42</v>
      </c>
      <c r="G32" s="7">
        <f t="shared" ca="1" si="1"/>
        <v>11.27</v>
      </c>
      <c r="H32" s="7">
        <f t="shared" si="2"/>
        <v>16.46</v>
      </c>
      <c r="I32" s="7">
        <f t="shared" ca="1" si="3"/>
        <v>13.82</v>
      </c>
      <c r="J32" s="8">
        <f t="shared" ca="1" si="4"/>
        <v>14.49</v>
      </c>
      <c r="K32" s="8">
        <f t="shared" ca="1" si="5"/>
        <v>13.82</v>
      </c>
      <c r="L32" s="13">
        <v>13.42</v>
      </c>
      <c r="M32" s="10">
        <f t="shared" si="10"/>
        <v>13.42</v>
      </c>
      <c r="N32" s="10">
        <f t="shared" ca="1" si="6"/>
        <v>11.27</v>
      </c>
      <c r="O32" s="11">
        <f t="shared" si="7"/>
        <v>21.89</v>
      </c>
      <c r="P32" s="11">
        <f t="shared" ca="1" si="11"/>
        <v>18.39</v>
      </c>
      <c r="Q32" s="11">
        <f t="shared" ca="1" si="8"/>
        <v>14.49</v>
      </c>
      <c r="R32" s="12">
        <f t="shared" ca="1" si="9"/>
        <v>18.39</v>
      </c>
    </row>
    <row r="33" spans="1:18" x14ac:dyDescent="0.25">
      <c r="A33" s="4" t="s">
        <v>12</v>
      </c>
      <c r="B33" s="4" t="s">
        <v>45</v>
      </c>
      <c r="C33" s="5" t="s">
        <v>14</v>
      </c>
      <c r="D33" s="6" t="s">
        <v>15</v>
      </c>
      <c r="E33" s="17">
        <v>12.8</v>
      </c>
      <c r="F33" s="7">
        <f t="shared" si="0"/>
        <v>12.8</v>
      </c>
      <c r="G33" s="7">
        <f t="shared" ca="1" si="1"/>
        <v>10.75</v>
      </c>
      <c r="H33" s="7">
        <f t="shared" si="2"/>
        <v>15.7</v>
      </c>
      <c r="I33" s="7">
        <f t="shared" ca="1" si="3"/>
        <v>13.18</v>
      </c>
      <c r="J33" s="8">
        <f t="shared" ca="1" si="4"/>
        <v>13.82</v>
      </c>
      <c r="K33" s="8">
        <f t="shared" ca="1" si="5"/>
        <v>13.18</v>
      </c>
      <c r="L33" s="13">
        <v>12.8</v>
      </c>
      <c r="M33" s="10">
        <f t="shared" si="10"/>
        <v>12.8</v>
      </c>
      <c r="N33" s="10">
        <f t="shared" ca="1" si="6"/>
        <v>10.75</v>
      </c>
      <c r="O33" s="11">
        <f t="shared" si="7"/>
        <v>20.88</v>
      </c>
      <c r="P33" s="11">
        <f t="shared" ca="1" si="11"/>
        <v>17.54</v>
      </c>
      <c r="Q33" s="11">
        <f t="shared" ca="1" si="8"/>
        <v>13.82</v>
      </c>
      <c r="R33" s="12">
        <f t="shared" ca="1" si="9"/>
        <v>17.54</v>
      </c>
    </row>
    <row r="34" spans="1:18" x14ac:dyDescent="0.25">
      <c r="A34" s="4" t="s">
        <v>12</v>
      </c>
      <c r="B34" s="4" t="s">
        <v>46</v>
      </c>
      <c r="C34" s="5" t="s">
        <v>14</v>
      </c>
      <c r="D34" s="6" t="s">
        <v>15</v>
      </c>
      <c r="E34" s="17">
        <v>16.5</v>
      </c>
      <c r="F34" s="7">
        <f t="shared" si="0"/>
        <v>16.5</v>
      </c>
      <c r="G34" s="7">
        <f t="shared" ca="1" si="1"/>
        <v>13.86</v>
      </c>
      <c r="H34" s="7">
        <f t="shared" si="2"/>
        <v>20.23</v>
      </c>
      <c r="I34" s="7">
        <f t="shared" ca="1" si="3"/>
        <v>17</v>
      </c>
      <c r="J34" s="8">
        <f t="shared" ca="1" si="4"/>
        <v>17.82</v>
      </c>
      <c r="K34" s="8">
        <f t="shared" ca="1" si="5"/>
        <v>17</v>
      </c>
      <c r="L34" s="13">
        <v>16.5</v>
      </c>
      <c r="M34" s="10">
        <f t="shared" si="10"/>
        <v>16.5</v>
      </c>
      <c r="N34" s="10">
        <f t="shared" ca="1" si="6"/>
        <v>13.86</v>
      </c>
      <c r="O34" s="11">
        <f t="shared" si="7"/>
        <v>26.91</v>
      </c>
      <c r="P34" s="11">
        <f t="shared" ca="1" si="11"/>
        <v>22.61</v>
      </c>
      <c r="Q34" s="11">
        <f t="shared" ca="1" si="8"/>
        <v>17.82</v>
      </c>
      <c r="R34" s="12">
        <f t="shared" ca="1" si="9"/>
        <v>22.61</v>
      </c>
    </row>
    <row r="35" spans="1:18" x14ac:dyDescent="0.25">
      <c r="A35" s="4" t="s">
        <v>12</v>
      </c>
      <c r="B35" s="4" t="s">
        <v>47</v>
      </c>
      <c r="C35" s="5" t="s">
        <v>14</v>
      </c>
      <c r="D35" s="6" t="s">
        <v>15</v>
      </c>
      <c r="E35" s="17">
        <v>16.100000000000001</v>
      </c>
      <c r="F35" s="7">
        <f t="shared" si="0"/>
        <v>16.100000000000001</v>
      </c>
      <c r="G35" s="7">
        <f t="shared" ca="1" si="1"/>
        <v>13.52</v>
      </c>
      <c r="H35" s="7">
        <f t="shared" si="2"/>
        <v>19.739999999999998</v>
      </c>
      <c r="I35" s="7">
        <f t="shared" ca="1" si="3"/>
        <v>16.579999999999998</v>
      </c>
      <c r="J35" s="8">
        <f t="shared" ca="1" si="4"/>
        <v>17.39</v>
      </c>
      <c r="K35" s="8">
        <f t="shared" ca="1" si="5"/>
        <v>16.579999999999998</v>
      </c>
      <c r="L35" s="13">
        <v>16.100000000000001</v>
      </c>
      <c r="M35" s="10">
        <f t="shared" si="10"/>
        <v>16.100000000000001</v>
      </c>
      <c r="N35" s="10">
        <f t="shared" ca="1" si="6"/>
        <v>13.52</v>
      </c>
      <c r="O35" s="11">
        <f t="shared" si="7"/>
        <v>26.26</v>
      </c>
      <c r="P35" s="11">
        <f t="shared" ca="1" si="11"/>
        <v>22.06</v>
      </c>
      <c r="Q35" s="11">
        <f t="shared" ca="1" si="8"/>
        <v>17.39</v>
      </c>
      <c r="R35" s="12">
        <f t="shared" ca="1" si="9"/>
        <v>22.06</v>
      </c>
    </row>
    <row r="36" spans="1:18" x14ac:dyDescent="0.25">
      <c r="A36" s="4" t="s">
        <v>12</v>
      </c>
      <c r="B36" s="4" t="s">
        <v>48</v>
      </c>
      <c r="C36" s="5" t="s">
        <v>14</v>
      </c>
      <c r="D36" s="6" t="s">
        <v>15</v>
      </c>
      <c r="E36" s="17">
        <v>12.2</v>
      </c>
      <c r="F36" s="7">
        <f t="shared" si="0"/>
        <v>12.2</v>
      </c>
      <c r="G36" s="7">
        <f t="shared" ca="1" si="1"/>
        <v>10.25</v>
      </c>
      <c r="H36" s="7">
        <f t="shared" si="2"/>
        <v>14.96</v>
      </c>
      <c r="I36" s="7">
        <f t="shared" ca="1" si="3"/>
        <v>12.57</v>
      </c>
      <c r="J36" s="8">
        <f t="shared" ca="1" si="4"/>
        <v>13.18</v>
      </c>
      <c r="K36" s="8">
        <f t="shared" ca="1" si="5"/>
        <v>12.57</v>
      </c>
      <c r="L36" s="13">
        <v>12.2</v>
      </c>
      <c r="M36" s="10">
        <f t="shared" si="10"/>
        <v>12.2</v>
      </c>
      <c r="N36" s="10">
        <f t="shared" ca="1" si="6"/>
        <v>10.25</v>
      </c>
      <c r="O36" s="11">
        <f t="shared" si="7"/>
        <v>19.899999999999999</v>
      </c>
      <c r="P36" s="11">
        <f t="shared" ca="1" si="11"/>
        <v>16.71</v>
      </c>
      <c r="Q36" s="11">
        <f t="shared" ca="1" si="8"/>
        <v>13.18</v>
      </c>
      <c r="R36" s="12">
        <f t="shared" ca="1" si="9"/>
        <v>16.71</v>
      </c>
    </row>
    <row r="37" spans="1:18" x14ac:dyDescent="0.25">
      <c r="A37" s="4" t="s">
        <v>12</v>
      </c>
      <c r="B37" s="4" t="s">
        <v>49</v>
      </c>
      <c r="C37" s="5" t="s">
        <v>14</v>
      </c>
      <c r="D37" s="6" t="s">
        <v>15</v>
      </c>
      <c r="E37" s="17">
        <v>15.25</v>
      </c>
      <c r="F37" s="7">
        <f t="shared" si="0"/>
        <v>15.25</v>
      </c>
      <c r="G37" s="7">
        <f t="shared" ca="1" si="1"/>
        <v>12.81</v>
      </c>
      <c r="H37" s="7">
        <f t="shared" si="2"/>
        <v>18.7</v>
      </c>
      <c r="I37" s="7">
        <f t="shared" ca="1" si="3"/>
        <v>15.71</v>
      </c>
      <c r="J37" s="8">
        <f t="shared" ca="1" si="4"/>
        <v>16.47</v>
      </c>
      <c r="K37" s="8">
        <f t="shared" ca="1" si="5"/>
        <v>15.71</v>
      </c>
      <c r="L37" s="13">
        <v>15.25</v>
      </c>
      <c r="M37" s="10">
        <f t="shared" si="10"/>
        <v>15.25</v>
      </c>
      <c r="N37" s="10">
        <f t="shared" ca="1" si="6"/>
        <v>12.81</v>
      </c>
      <c r="O37" s="11">
        <f t="shared" si="7"/>
        <v>24.87</v>
      </c>
      <c r="P37" s="11">
        <f t="shared" ca="1" si="11"/>
        <v>20.89</v>
      </c>
      <c r="Q37" s="11">
        <f t="shared" ca="1" si="8"/>
        <v>16.47</v>
      </c>
      <c r="R37" s="12">
        <f t="shared" ca="1" si="9"/>
        <v>20.89</v>
      </c>
    </row>
    <row r="38" spans="1:18" x14ac:dyDescent="0.25">
      <c r="A38" s="4" t="s">
        <v>12</v>
      </c>
      <c r="B38" s="4" t="s">
        <v>50</v>
      </c>
      <c r="C38" s="5" t="s">
        <v>14</v>
      </c>
      <c r="D38" s="6" t="s">
        <v>15</v>
      </c>
      <c r="E38" s="17">
        <v>9.18</v>
      </c>
      <c r="F38" s="7">
        <f t="shared" si="0"/>
        <v>9.18</v>
      </c>
      <c r="G38" s="7">
        <f t="shared" ca="1" si="1"/>
        <v>7.71</v>
      </c>
      <c r="H38" s="7">
        <f t="shared" si="2"/>
        <v>11.26</v>
      </c>
      <c r="I38" s="7">
        <f t="shared" ca="1" si="3"/>
        <v>9.4600000000000009</v>
      </c>
      <c r="J38" s="8">
        <f t="shared" ca="1" si="4"/>
        <v>9.91</v>
      </c>
      <c r="K38" s="8">
        <f t="shared" ca="1" si="5"/>
        <v>9.4600000000000009</v>
      </c>
      <c r="L38" s="13">
        <v>9.18</v>
      </c>
      <c r="M38" s="10">
        <f t="shared" si="10"/>
        <v>9.18</v>
      </c>
      <c r="N38" s="10">
        <f t="shared" ca="1" si="6"/>
        <v>7.71</v>
      </c>
      <c r="O38" s="11">
        <f t="shared" si="7"/>
        <v>14.97</v>
      </c>
      <c r="P38" s="11">
        <f t="shared" ca="1" si="11"/>
        <v>12.58</v>
      </c>
      <c r="Q38" s="11">
        <f t="shared" ca="1" si="8"/>
        <v>9.91</v>
      </c>
      <c r="R38" s="12">
        <f t="shared" ca="1" si="9"/>
        <v>12.58</v>
      </c>
    </row>
    <row r="39" spans="1:18" x14ac:dyDescent="0.25">
      <c r="A39" s="4" t="s">
        <v>12</v>
      </c>
      <c r="B39" s="4" t="s">
        <v>51</v>
      </c>
      <c r="C39" s="5" t="s">
        <v>14</v>
      </c>
      <c r="D39" s="6" t="s">
        <v>15</v>
      </c>
      <c r="E39" s="17">
        <v>15.9</v>
      </c>
      <c r="F39" s="7">
        <f t="shared" si="0"/>
        <v>15.9</v>
      </c>
      <c r="G39" s="7">
        <f t="shared" ca="1" si="1"/>
        <v>13.36</v>
      </c>
      <c r="H39" s="7">
        <f t="shared" si="2"/>
        <v>19.5</v>
      </c>
      <c r="I39" s="7">
        <f t="shared" ca="1" si="3"/>
        <v>16.38</v>
      </c>
      <c r="J39" s="8">
        <f t="shared" ca="1" si="4"/>
        <v>17.170000000000002</v>
      </c>
      <c r="K39" s="8">
        <f t="shared" ca="1" si="5"/>
        <v>16.38</v>
      </c>
      <c r="L39" s="13">
        <v>15.9</v>
      </c>
      <c r="M39" s="10">
        <f t="shared" si="10"/>
        <v>15.9</v>
      </c>
      <c r="N39" s="10">
        <f t="shared" ca="1" si="6"/>
        <v>13.36</v>
      </c>
      <c r="O39" s="11">
        <f t="shared" si="7"/>
        <v>25.93</v>
      </c>
      <c r="P39" s="11">
        <f t="shared" ca="1" si="11"/>
        <v>21.78</v>
      </c>
      <c r="Q39" s="11">
        <f t="shared" ca="1" si="8"/>
        <v>17.170000000000002</v>
      </c>
      <c r="R39" s="12">
        <f t="shared" ca="1" si="9"/>
        <v>21.78</v>
      </c>
    </row>
    <row r="40" spans="1:18" x14ac:dyDescent="0.25">
      <c r="A40" s="4" t="s">
        <v>12</v>
      </c>
      <c r="B40" s="4" t="s">
        <v>52</v>
      </c>
      <c r="C40" s="5" t="s">
        <v>14</v>
      </c>
      <c r="D40" s="6" t="s">
        <v>15</v>
      </c>
      <c r="E40" s="17">
        <v>12.3</v>
      </c>
      <c r="F40" s="7">
        <f t="shared" si="0"/>
        <v>12.3</v>
      </c>
      <c r="G40" s="7">
        <f t="shared" ca="1" si="1"/>
        <v>10.33</v>
      </c>
      <c r="H40" s="7">
        <f t="shared" si="2"/>
        <v>15.08</v>
      </c>
      <c r="I40" s="7">
        <f t="shared" ca="1" si="3"/>
        <v>12.67</v>
      </c>
      <c r="J40" s="8">
        <f t="shared" ca="1" si="4"/>
        <v>13.28</v>
      </c>
      <c r="K40" s="8">
        <f t="shared" ca="1" si="5"/>
        <v>12.67</v>
      </c>
      <c r="L40" s="13">
        <v>12.3</v>
      </c>
      <c r="M40" s="10">
        <f t="shared" si="10"/>
        <v>12.3</v>
      </c>
      <c r="N40" s="10">
        <f t="shared" ca="1" si="6"/>
        <v>10.33</v>
      </c>
      <c r="O40" s="11">
        <f t="shared" si="7"/>
        <v>20.059999999999999</v>
      </c>
      <c r="P40" s="11">
        <f t="shared" ca="1" si="11"/>
        <v>16.850000000000001</v>
      </c>
      <c r="Q40" s="11">
        <f t="shared" ca="1" si="8"/>
        <v>13.28</v>
      </c>
      <c r="R40" s="12">
        <f t="shared" ca="1" si="9"/>
        <v>16.850000000000001</v>
      </c>
    </row>
    <row r="41" spans="1:18" x14ac:dyDescent="0.25">
      <c r="A41" s="4" t="s">
        <v>12</v>
      </c>
      <c r="B41" s="4" t="s">
        <v>53</v>
      </c>
      <c r="C41" s="5" t="s">
        <v>14</v>
      </c>
      <c r="D41" s="6" t="s">
        <v>15</v>
      </c>
      <c r="E41" s="17">
        <v>13.12</v>
      </c>
      <c r="F41" s="7">
        <f t="shared" si="0"/>
        <v>13.12</v>
      </c>
      <c r="G41" s="7">
        <f t="shared" ca="1" si="1"/>
        <v>11.02</v>
      </c>
      <c r="H41" s="7">
        <f t="shared" si="2"/>
        <v>16.09</v>
      </c>
      <c r="I41" s="7">
        <f t="shared" ca="1" si="3"/>
        <v>13.51</v>
      </c>
      <c r="J41" s="8">
        <f t="shared" ca="1" si="4"/>
        <v>14.17</v>
      </c>
      <c r="K41" s="8">
        <f t="shared" ca="1" si="5"/>
        <v>13.51</v>
      </c>
      <c r="L41" s="13">
        <v>13.12</v>
      </c>
      <c r="M41" s="10">
        <f t="shared" si="10"/>
        <v>13.12</v>
      </c>
      <c r="N41" s="10">
        <f t="shared" ca="1" si="6"/>
        <v>11.02</v>
      </c>
      <c r="O41" s="11">
        <f t="shared" si="7"/>
        <v>21.4</v>
      </c>
      <c r="P41" s="11">
        <f t="shared" ca="1" si="11"/>
        <v>17.97</v>
      </c>
      <c r="Q41" s="11">
        <f t="shared" ca="1" si="8"/>
        <v>14.17</v>
      </c>
      <c r="R41" s="12">
        <f t="shared" ca="1" si="9"/>
        <v>17.97</v>
      </c>
    </row>
    <row r="42" spans="1:18" x14ac:dyDescent="0.25">
      <c r="A42" s="4" t="s">
        <v>12</v>
      </c>
      <c r="B42" s="4" t="s">
        <v>54</v>
      </c>
      <c r="C42" s="5" t="s">
        <v>14</v>
      </c>
      <c r="D42" s="6" t="s">
        <v>15</v>
      </c>
      <c r="E42" s="17">
        <v>10.119999999999999</v>
      </c>
      <c r="F42" s="7">
        <f t="shared" si="0"/>
        <v>10.119999999999999</v>
      </c>
      <c r="G42" s="7">
        <f t="shared" ca="1" si="1"/>
        <v>8.5</v>
      </c>
      <c r="H42" s="7">
        <f t="shared" si="2"/>
        <v>12.41</v>
      </c>
      <c r="I42" s="7">
        <f t="shared" ca="1" si="3"/>
        <v>10.42</v>
      </c>
      <c r="J42" s="8">
        <f t="shared" ca="1" si="4"/>
        <v>10.93</v>
      </c>
      <c r="K42" s="8">
        <f t="shared" ca="1" si="5"/>
        <v>10.42</v>
      </c>
      <c r="L42" s="13">
        <v>10.119999999999999</v>
      </c>
      <c r="M42" s="10">
        <f t="shared" si="10"/>
        <v>10.119999999999999</v>
      </c>
      <c r="N42" s="10">
        <f t="shared" ca="1" si="6"/>
        <v>8.5</v>
      </c>
      <c r="O42" s="11">
        <f t="shared" si="7"/>
        <v>16.510000000000002</v>
      </c>
      <c r="P42" s="11">
        <f t="shared" ca="1" si="11"/>
        <v>13.86</v>
      </c>
      <c r="Q42" s="11">
        <f t="shared" ca="1" si="8"/>
        <v>10.93</v>
      </c>
      <c r="R42" s="12">
        <f t="shared" ca="1" si="9"/>
        <v>13.86</v>
      </c>
    </row>
    <row r="43" spans="1:18" x14ac:dyDescent="0.25">
      <c r="A43" s="4" t="s">
        <v>12</v>
      </c>
      <c r="B43" s="4" t="s">
        <v>55</v>
      </c>
      <c r="C43" s="5" t="s">
        <v>14</v>
      </c>
      <c r="D43" s="6" t="s">
        <v>15</v>
      </c>
      <c r="E43" s="17">
        <v>10.84</v>
      </c>
      <c r="F43" s="7">
        <f t="shared" si="0"/>
        <v>10.84</v>
      </c>
      <c r="G43" s="7">
        <f t="shared" ca="1" si="1"/>
        <v>9.11</v>
      </c>
      <c r="H43" s="7">
        <f t="shared" si="2"/>
        <v>13.29</v>
      </c>
      <c r="I43" s="7">
        <f t="shared" ca="1" si="3"/>
        <v>11.17</v>
      </c>
      <c r="J43" s="8">
        <f t="shared" ca="1" si="4"/>
        <v>11.71</v>
      </c>
      <c r="K43" s="8">
        <f t="shared" ca="1" si="5"/>
        <v>11.17</v>
      </c>
      <c r="L43" s="13">
        <v>10.84</v>
      </c>
      <c r="M43" s="10">
        <f t="shared" si="10"/>
        <v>10.84</v>
      </c>
      <c r="N43" s="10">
        <f t="shared" ca="1" si="6"/>
        <v>9.11</v>
      </c>
      <c r="O43" s="11">
        <f t="shared" si="7"/>
        <v>17.68</v>
      </c>
      <c r="P43" s="11">
        <f t="shared" ca="1" si="11"/>
        <v>14.85</v>
      </c>
      <c r="Q43" s="11">
        <f t="shared" ca="1" si="8"/>
        <v>11.71</v>
      </c>
      <c r="R43" s="12">
        <f t="shared" ca="1" si="9"/>
        <v>14.85</v>
      </c>
    </row>
    <row r="44" spans="1:18" x14ac:dyDescent="0.25">
      <c r="A44" s="4" t="s">
        <v>12</v>
      </c>
      <c r="B44" s="4" t="s">
        <v>56</v>
      </c>
      <c r="C44" s="5" t="s">
        <v>14</v>
      </c>
      <c r="D44" s="6" t="s">
        <v>15</v>
      </c>
      <c r="E44" s="17">
        <v>17</v>
      </c>
      <c r="F44" s="7">
        <f t="shared" si="0"/>
        <v>17</v>
      </c>
      <c r="G44" s="7">
        <f t="shared" ca="1" si="1"/>
        <v>14.28</v>
      </c>
      <c r="H44" s="7">
        <f t="shared" si="2"/>
        <v>20.85</v>
      </c>
      <c r="I44" s="7">
        <f t="shared" ca="1" si="3"/>
        <v>17.510000000000002</v>
      </c>
      <c r="J44" s="8">
        <f t="shared" ca="1" si="4"/>
        <v>18.36</v>
      </c>
      <c r="K44" s="8">
        <f t="shared" ca="1" si="5"/>
        <v>17.510000000000002</v>
      </c>
      <c r="L44" s="13">
        <v>17</v>
      </c>
      <c r="M44" s="10">
        <f t="shared" si="10"/>
        <v>17</v>
      </c>
      <c r="N44" s="10">
        <f t="shared" ca="1" si="6"/>
        <v>14.28</v>
      </c>
      <c r="O44" s="11">
        <f t="shared" si="7"/>
        <v>27.73</v>
      </c>
      <c r="P44" s="11">
        <f t="shared" ca="1" si="11"/>
        <v>23.29</v>
      </c>
      <c r="Q44" s="11">
        <f t="shared" ca="1" si="8"/>
        <v>18.36</v>
      </c>
      <c r="R44" s="12">
        <f t="shared" ca="1" si="9"/>
        <v>23.29</v>
      </c>
    </row>
    <row r="45" spans="1:18" x14ac:dyDescent="0.25">
      <c r="A45" s="4" t="s">
        <v>12</v>
      </c>
      <c r="B45" s="4" t="s">
        <v>57</v>
      </c>
      <c r="C45" s="5" t="s">
        <v>14</v>
      </c>
      <c r="D45" s="6" t="s">
        <v>15</v>
      </c>
      <c r="E45" s="17">
        <v>13.8</v>
      </c>
      <c r="F45" s="7">
        <f t="shared" si="0"/>
        <v>13.8</v>
      </c>
      <c r="G45" s="7">
        <f t="shared" ca="1" si="1"/>
        <v>11.59</v>
      </c>
      <c r="H45" s="7">
        <f t="shared" si="2"/>
        <v>16.920000000000002</v>
      </c>
      <c r="I45" s="7">
        <f t="shared" ca="1" si="3"/>
        <v>14.21</v>
      </c>
      <c r="J45" s="8">
        <f t="shared" ca="1" si="4"/>
        <v>14.9</v>
      </c>
      <c r="K45" s="8">
        <f t="shared" ca="1" si="5"/>
        <v>14.21</v>
      </c>
      <c r="L45" s="13">
        <v>13.8</v>
      </c>
      <c r="M45" s="10">
        <f t="shared" si="10"/>
        <v>13.8</v>
      </c>
      <c r="N45" s="10">
        <f t="shared" ca="1" si="6"/>
        <v>11.59</v>
      </c>
      <c r="O45" s="11">
        <f t="shared" si="7"/>
        <v>22.51</v>
      </c>
      <c r="P45" s="11">
        <f t="shared" ca="1" si="11"/>
        <v>18.91</v>
      </c>
      <c r="Q45" s="11">
        <f t="shared" ca="1" si="8"/>
        <v>14.9</v>
      </c>
      <c r="R45" s="12">
        <f t="shared" ca="1" si="9"/>
        <v>18.91</v>
      </c>
    </row>
    <row r="46" spans="1:18" x14ac:dyDescent="0.25">
      <c r="A46" s="4" t="s">
        <v>12</v>
      </c>
      <c r="B46" s="4" t="s">
        <v>58</v>
      </c>
      <c r="C46" s="5" t="s">
        <v>14</v>
      </c>
      <c r="D46" s="6" t="s">
        <v>15</v>
      </c>
      <c r="E46" s="17">
        <v>21.23</v>
      </c>
      <c r="F46" s="7">
        <f t="shared" si="0"/>
        <v>21.23</v>
      </c>
      <c r="G46" s="7">
        <f t="shared" ca="1" si="1"/>
        <v>17.829999999999998</v>
      </c>
      <c r="H46" s="7">
        <f t="shared" si="2"/>
        <v>26.03</v>
      </c>
      <c r="I46" s="7">
        <f t="shared" ca="1" si="3"/>
        <v>21.87</v>
      </c>
      <c r="J46" s="8">
        <f t="shared" ca="1" si="4"/>
        <v>22.93</v>
      </c>
      <c r="K46" s="8">
        <f t="shared" ca="1" si="5"/>
        <v>21.87</v>
      </c>
      <c r="L46" s="13">
        <v>21.23</v>
      </c>
      <c r="M46" s="10">
        <f t="shared" si="10"/>
        <v>21.23</v>
      </c>
      <c r="N46" s="10">
        <f t="shared" ca="1" si="6"/>
        <v>17.829999999999998</v>
      </c>
      <c r="O46" s="11">
        <f t="shared" si="7"/>
        <v>34.630000000000003</v>
      </c>
      <c r="P46" s="11">
        <f t="shared" ca="1" si="11"/>
        <v>29.09</v>
      </c>
      <c r="Q46" s="11">
        <f t="shared" ca="1" si="8"/>
        <v>22.93</v>
      </c>
      <c r="R46" s="12">
        <f t="shared" ca="1" si="9"/>
        <v>29.09</v>
      </c>
    </row>
    <row r="47" spans="1:18" x14ac:dyDescent="0.25">
      <c r="A47" s="4" t="s">
        <v>12</v>
      </c>
      <c r="B47" s="4" t="s">
        <v>59</v>
      </c>
      <c r="C47" s="5" t="s">
        <v>14</v>
      </c>
      <c r="D47" s="6" t="s">
        <v>15</v>
      </c>
      <c r="E47" s="17">
        <v>15.93</v>
      </c>
      <c r="F47" s="7">
        <f t="shared" si="0"/>
        <v>15.93</v>
      </c>
      <c r="G47" s="7">
        <f t="shared" ca="1" si="1"/>
        <v>13.38</v>
      </c>
      <c r="H47" s="7">
        <f t="shared" si="2"/>
        <v>19.53</v>
      </c>
      <c r="I47" s="7">
        <f t="shared" ca="1" si="3"/>
        <v>16.41</v>
      </c>
      <c r="J47" s="8">
        <f t="shared" ca="1" si="4"/>
        <v>17.2</v>
      </c>
      <c r="K47" s="8">
        <f t="shared" ca="1" si="5"/>
        <v>16.41</v>
      </c>
      <c r="L47" s="13">
        <v>15.93</v>
      </c>
      <c r="M47" s="10">
        <f t="shared" si="10"/>
        <v>15.93</v>
      </c>
      <c r="N47" s="10">
        <f t="shared" ca="1" si="6"/>
        <v>13.38</v>
      </c>
      <c r="O47" s="11">
        <f t="shared" si="7"/>
        <v>25.98</v>
      </c>
      <c r="P47" s="11">
        <f t="shared" ca="1" si="11"/>
        <v>21.82</v>
      </c>
      <c r="Q47" s="11">
        <f t="shared" ca="1" si="8"/>
        <v>17.2</v>
      </c>
      <c r="R47" s="12">
        <f t="shared" ca="1" si="9"/>
        <v>21.82</v>
      </c>
    </row>
    <row r="48" spans="1:18" x14ac:dyDescent="0.25">
      <c r="A48" s="4" t="s">
        <v>12</v>
      </c>
      <c r="B48" s="4" t="s">
        <v>60</v>
      </c>
      <c r="C48" s="5" t="s">
        <v>14</v>
      </c>
      <c r="D48" s="6" t="s">
        <v>15</v>
      </c>
      <c r="E48" s="17">
        <v>14.18</v>
      </c>
      <c r="F48" s="7">
        <f t="shared" si="0"/>
        <v>14.18</v>
      </c>
      <c r="G48" s="7">
        <f t="shared" ca="1" si="1"/>
        <v>11.91</v>
      </c>
      <c r="H48" s="7">
        <f t="shared" si="2"/>
        <v>17.39</v>
      </c>
      <c r="I48" s="7">
        <f t="shared" ca="1" si="3"/>
        <v>14.61</v>
      </c>
      <c r="J48" s="8">
        <f t="shared" ca="1" si="4"/>
        <v>15.31</v>
      </c>
      <c r="K48" s="8">
        <f t="shared" ca="1" si="5"/>
        <v>14.61</v>
      </c>
      <c r="L48" s="13">
        <v>14.18</v>
      </c>
      <c r="M48" s="10">
        <f t="shared" si="10"/>
        <v>14.18</v>
      </c>
      <c r="N48" s="10">
        <f t="shared" ca="1" si="6"/>
        <v>11.91</v>
      </c>
      <c r="O48" s="11">
        <f t="shared" si="7"/>
        <v>23.13</v>
      </c>
      <c r="P48" s="11">
        <f t="shared" ca="1" si="11"/>
        <v>19.43</v>
      </c>
      <c r="Q48" s="11">
        <f t="shared" ca="1" si="8"/>
        <v>15.31</v>
      </c>
      <c r="R48" s="12">
        <f t="shared" ca="1" si="9"/>
        <v>19.43</v>
      </c>
    </row>
    <row r="49" spans="1:18" x14ac:dyDescent="0.25">
      <c r="A49" s="4" t="s">
        <v>12</v>
      </c>
      <c r="B49" s="4" t="s">
        <v>61</v>
      </c>
      <c r="C49" s="5" t="s">
        <v>14</v>
      </c>
      <c r="D49" s="6" t="s">
        <v>15</v>
      </c>
      <c r="E49" s="17">
        <v>8.25</v>
      </c>
      <c r="F49" s="7">
        <f t="shared" si="0"/>
        <v>8.25</v>
      </c>
      <c r="G49" s="7">
        <f t="shared" ca="1" si="1"/>
        <v>6.93</v>
      </c>
      <c r="H49" s="7">
        <f t="shared" si="2"/>
        <v>10.119999999999999</v>
      </c>
      <c r="I49" s="7">
        <f t="shared" ca="1" si="3"/>
        <v>8.5</v>
      </c>
      <c r="J49" s="8">
        <f t="shared" ca="1" si="4"/>
        <v>8.91</v>
      </c>
      <c r="K49" s="8">
        <f t="shared" ca="1" si="5"/>
        <v>8.5</v>
      </c>
      <c r="L49" s="13">
        <v>8.25</v>
      </c>
      <c r="M49" s="10">
        <f t="shared" si="10"/>
        <v>8.25</v>
      </c>
      <c r="N49" s="10">
        <f t="shared" ca="1" si="6"/>
        <v>6.93</v>
      </c>
      <c r="O49" s="11">
        <f t="shared" si="7"/>
        <v>13.46</v>
      </c>
      <c r="P49" s="11">
        <f t="shared" ca="1" si="11"/>
        <v>11.3</v>
      </c>
      <c r="Q49" s="11">
        <f t="shared" ca="1" si="8"/>
        <v>8.91</v>
      </c>
      <c r="R49" s="12">
        <f t="shared" ca="1" si="9"/>
        <v>11.3</v>
      </c>
    </row>
    <row r="50" spans="1:18" x14ac:dyDescent="0.25">
      <c r="A50" s="4" t="s">
        <v>12</v>
      </c>
      <c r="B50" s="4" t="s">
        <v>62</v>
      </c>
      <c r="C50" s="5" t="s">
        <v>14</v>
      </c>
      <c r="D50" s="6" t="s">
        <v>15</v>
      </c>
      <c r="E50" s="17">
        <v>12.51</v>
      </c>
      <c r="F50" s="7">
        <f t="shared" si="0"/>
        <v>12.51</v>
      </c>
      <c r="G50" s="7">
        <f t="shared" ca="1" si="1"/>
        <v>10.51</v>
      </c>
      <c r="H50" s="7">
        <f t="shared" si="2"/>
        <v>15.34</v>
      </c>
      <c r="I50" s="7">
        <f t="shared" ca="1" si="3"/>
        <v>12.89</v>
      </c>
      <c r="J50" s="8">
        <f t="shared" ca="1" si="4"/>
        <v>13.51</v>
      </c>
      <c r="K50" s="8">
        <f t="shared" ca="1" si="5"/>
        <v>12.89</v>
      </c>
      <c r="L50" s="13">
        <v>12.51</v>
      </c>
      <c r="M50" s="10">
        <f t="shared" si="10"/>
        <v>12.51</v>
      </c>
      <c r="N50" s="10">
        <f t="shared" ca="1" si="6"/>
        <v>10.51</v>
      </c>
      <c r="O50" s="11">
        <f t="shared" si="7"/>
        <v>20.399999999999999</v>
      </c>
      <c r="P50" s="11">
        <f t="shared" ca="1" si="11"/>
        <v>17.14</v>
      </c>
      <c r="Q50" s="11">
        <f t="shared" ca="1" si="8"/>
        <v>13.51</v>
      </c>
      <c r="R50" s="12">
        <f t="shared" ca="1" si="9"/>
        <v>17.14</v>
      </c>
    </row>
    <row r="51" spans="1:18" x14ac:dyDescent="0.25">
      <c r="A51" s="4" t="s">
        <v>12</v>
      </c>
      <c r="B51" s="4" t="s">
        <v>63</v>
      </c>
      <c r="C51" s="5" t="s">
        <v>14</v>
      </c>
      <c r="D51" s="6" t="s">
        <v>15</v>
      </c>
      <c r="E51" s="17">
        <v>10.5</v>
      </c>
      <c r="F51" s="7">
        <f t="shared" si="0"/>
        <v>10.5</v>
      </c>
      <c r="G51" s="7">
        <f t="shared" ca="1" si="1"/>
        <v>8.82</v>
      </c>
      <c r="H51" s="7">
        <f t="shared" si="2"/>
        <v>12.88</v>
      </c>
      <c r="I51" s="7">
        <f t="shared" ca="1" si="3"/>
        <v>10.82</v>
      </c>
      <c r="J51" s="8">
        <f t="shared" ca="1" si="4"/>
        <v>11.34</v>
      </c>
      <c r="K51" s="8">
        <f t="shared" ca="1" si="5"/>
        <v>10.82</v>
      </c>
      <c r="L51" s="13">
        <v>10.5</v>
      </c>
      <c r="M51" s="10">
        <f t="shared" si="10"/>
        <v>10.5</v>
      </c>
      <c r="N51" s="10">
        <f t="shared" ca="1" si="6"/>
        <v>8.82</v>
      </c>
      <c r="O51" s="11">
        <f t="shared" si="7"/>
        <v>17.13</v>
      </c>
      <c r="P51" s="11">
        <f t="shared" ca="1" si="11"/>
        <v>14.39</v>
      </c>
      <c r="Q51" s="11">
        <f t="shared" ca="1" si="8"/>
        <v>11.34</v>
      </c>
      <c r="R51" s="12">
        <f t="shared" ca="1" si="9"/>
        <v>14.39</v>
      </c>
    </row>
    <row r="52" spans="1:18" x14ac:dyDescent="0.25">
      <c r="A52" s="4" t="s">
        <v>12</v>
      </c>
      <c r="B52" s="4" t="s">
        <v>64</v>
      </c>
      <c r="C52" s="5" t="s">
        <v>14</v>
      </c>
      <c r="D52" s="6" t="s">
        <v>15</v>
      </c>
      <c r="E52" s="17">
        <v>13.35</v>
      </c>
      <c r="F52" s="7">
        <f t="shared" si="0"/>
        <v>13.35</v>
      </c>
      <c r="G52" s="7">
        <f t="shared" ca="1" si="1"/>
        <v>11.21</v>
      </c>
      <c r="H52" s="7">
        <f t="shared" si="2"/>
        <v>16.37</v>
      </c>
      <c r="I52" s="7">
        <f t="shared" ca="1" si="3"/>
        <v>13.75</v>
      </c>
      <c r="J52" s="8">
        <f t="shared" ca="1" si="4"/>
        <v>14.42</v>
      </c>
      <c r="K52" s="8">
        <f t="shared" ca="1" si="5"/>
        <v>13.75</v>
      </c>
      <c r="L52" s="13">
        <v>13.35</v>
      </c>
      <c r="M52" s="10">
        <f t="shared" si="10"/>
        <v>13.35</v>
      </c>
      <c r="N52" s="10">
        <f t="shared" ca="1" si="6"/>
        <v>11.21</v>
      </c>
      <c r="O52" s="11">
        <f t="shared" si="7"/>
        <v>21.77</v>
      </c>
      <c r="P52" s="11">
        <f t="shared" ca="1" si="11"/>
        <v>18.29</v>
      </c>
      <c r="Q52" s="11">
        <f t="shared" ca="1" si="8"/>
        <v>14.42</v>
      </c>
      <c r="R52" s="12">
        <f t="shared" ca="1" si="9"/>
        <v>18.29</v>
      </c>
    </row>
    <row r="53" spans="1:18" x14ac:dyDescent="0.25">
      <c r="A53" s="4" t="s">
        <v>12</v>
      </c>
      <c r="B53" s="4" t="s">
        <v>65</v>
      </c>
      <c r="C53" s="5" t="s">
        <v>14</v>
      </c>
      <c r="D53" s="6" t="s">
        <v>15</v>
      </c>
      <c r="E53" s="17">
        <v>11.79</v>
      </c>
      <c r="F53" s="7">
        <f t="shared" si="0"/>
        <v>11.79</v>
      </c>
      <c r="G53" s="7">
        <f t="shared" ca="1" si="1"/>
        <v>9.9</v>
      </c>
      <c r="H53" s="7">
        <f t="shared" si="2"/>
        <v>14.46</v>
      </c>
      <c r="I53" s="7">
        <f t="shared" ca="1" si="3"/>
        <v>12.14</v>
      </c>
      <c r="J53" s="8">
        <f t="shared" ca="1" si="4"/>
        <v>12.73</v>
      </c>
      <c r="K53" s="8">
        <f t="shared" ca="1" si="5"/>
        <v>12.14</v>
      </c>
      <c r="L53" s="13">
        <v>11.79</v>
      </c>
      <c r="M53" s="10">
        <f t="shared" si="10"/>
        <v>11.79</v>
      </c>
      <c r="N53" s="10">
        <f t="shared" ca="1" si="6"/>
        <v>9.9</v>
      </c>
      <c r="O53" s="11">
        <f t="shared" si="7"/>
        <v>19.23</v>
      </c>
      <c r="P53" s="11">
        <f t="shared" ca="1" si="11"/>
        <v>16.149999999999999</v>
      </c>
      <c r="Q53" s="11">
        <f t="shared" ca="1" si="8"/>
        <v>12.73</v>
      </c>
      <c r="R53" s="12">
        <f t="shared" ca="1" si="9"/>
        <v>16.149999999999999</v>
      </c>
    </row>
    <row r="54" spans="1:18" x14ac:dyDescent="0.25">
      <c r="A54" s="4" t="s">
        <v>12</v>
      </c>
      <c r="B54" s="4" t="s">
        <v>66</v>
      </c>
      <c r="C54" s="5" t="s">
        <v>14</v>
      </c>
      <c r="D54" s="6" t="s">
        <v>15</v>
      </c>
      <c r="E54" s="17">
        <v>14.06</v>
      </c>
      <c r="F54" s="7">
        <f t="shared" si="0"/>
        <v>14.06</v>
      </c>
      <c r="G54" s="7">
        <f t="shared" ca="1" si="1"/>
        <v>11.81</v>
      </c>
      <c r="H54" s="7">
        <f t="shared" si="2"/>
        <v>17.239999999999998</v>
      </c>
      <c r="I54" s="7">
        <f t="shared" ca="1" si="3"/>
        <v>14.48</v>
      </c>
      <c r="J54" s="8">
        <f t="shared" ca="1" si="4"/>
        <v>15.18</v>
      </c>
      <c r="K54" s="8">
        <f t="shared" ca="1" si="5"/>
        <v>14.48</v>
      </c>
      <c r="L54" s="13">
        <v>14.06</v>
      </c>
      <c r="M54" s="10">
        <f t="shared" si="10"/>
        <v>14.06</v>
      </c>
      <c r="N54" s="10">
        <f t="shared" ca="1" si="6"/>
        <v>11.81</v>
      </c>
      <c r="O54" s="11">
        <f t="shared" si="7"/>
        <v>22.93</v>
      </c>
      <c r="P54" s="11">
        <f t="shared" ca="1" si="11"/>
        <v>19.260000000000002</v>
      </c>
      <c r="Q54" s="11">
        <f t="shared" ca="1" si="8"/>
        <v>15.18</v>
      </c>
      <c r="R54" s="12">
        <f t="shared" ca="1" si="9"/>
        <v>19.260000000000002</v>
      </c>
    </row>
    <row r="55" spans="1:18" x14ac:dyDescent="0.25">
      <c r="A55" s="4" t="s">
        <v>12</v>
      </c>
      <c r="B55" s="4" t="s">
        <v>67</v>
      </c>
      <c r="C55" s="5" t="s">
        <v>14</v>
      </c>
      <c r="D55" s="6" t="s">
        <v>15</v>
      </c>
      <c r="E55" s="17">
        <v>12.64</v>
      </c>
      <c r="F55" s="7">
        <f t="shared" si="0"/>
        <v>12.64</v>
      </c>
      <c r="G55" s="7">
        <f t="shared" ca="1" si="1"/>
        <v>10.62</v>
      </c>
      <c r="H55" s="7">
        <f t="shared" si="2"/>
        <v>15.5</v>
      </c>
      <c r="I55" s="7">
        <f t="shared" ca="1" si="3"/>
        <v>13.02</v>
      </c>
      <c r="J55" s="8">
        <f t="shared" ca="1" si="4"/>
        <v>13.65</v>
      </c>
      <c r="K55" s="8">
        <f t="shared" ca="1" si="5"/>
        <v>13.02</v>
      </c>
      <c r="L55" s="13">
        <v>12.64</v>
      </c>
      <c r="M55" s="10">
        <f t="shared" si="10"/>
        <v>12.64</v>
      </c>
      <c r="N55" s="10">
        <f t="shared" ca="1" si="6"/>
        <v>10.62</v>
      </c>
      <c r="O55" s="11">
        <f t="shared" si="7"/>
        <v>20.62</v>
      </c>
      <c r="P55" s="11">
        <f t="shared" ca="1" si="11"/>
        <v>17.32</v>
      </c>
      <c r="Q55" s="11">
        <f t="shared" ca="1" si="8"/>
        <v>13.65</v>
      </c>
      <c r="R55" s="12">
        <f t="shared" ca="1" si="9"/>
        <v>17.32</v>
      </c>
    </row>
    <row r="56" spans="1:18" x14ac:dyDescent="0.25">
      <c r="A56" s="4" t="s">
        <v>12</v>
      </c>
      <c r="B56" s="4" t="s">
        <v>68</v>
      </c>
      <c r="C56" s="5" t="s">
        <v>14</v>
      </c>
      <c r="D56" s="6" t="s">
        <v>15</v>
      </c>
      <c r="E56" s="17">
        <v>12.3</v>
      </c>
      <c r="F56" s="7">
        <f t="shared" si="0"/>
        <v>12.3</v>
      </c>
      <c r="G56" s="7">
        <f t="shared" ca="1" si="1"/>
        <v>10.33</v>
      </c>
      <c r="H56" s="7">
        <f t="shared" si="2"/>
        <v>15.08</v>
      </c>
      <c r="I56" s="7">
        <f t="shared" ca="1" si="3"/>
        <v>12.67</v>
      </c>
      <c r="J56" s="8">
        <f t="shared" ca="1" si="4"/>
        <v>13.28</v>
      </c>
      <c r="K56" s="8">
        <f t="shared" ca="1" si="5"/>
        <v>12.67</v>
      </c>
      <c r="L56" s="13">
        <v>12.3</v>
      </c>
      <c r="M56" s="10">
        <f t="shared" si="10"/>
        <v>12.3</v>
      </c>
      <c r="N56" s="10">
        <f t="shared" ca="1" si="6"/>
        <v>10.33</v>
      </c>
      <c r="O56" s="11">
        <f t="shared" si="7"/>
        <v>20.059999999999999</v>
      </c>
      <c r="P56" s="11">
        <f t="shared" ca="1" si="11"/>
        <v>16.850000000000001</v>
      </c>
      <c r="Q56" s="11">
        <f t="shared" ca="1" si="8"/>
        <v>13.28</v>
      </c>
      <c r="R56" s="12">
        <f t="shared" ca="1" si="9"/>
        <v>16.850000000000001</v>
      </c>
    </row>
    <row r="57" spans="1:18" x14ac:dyDescent="0.25">
      <c r="A57" s="4" t="s">
        <v>12</v>
      </c>
      <c r="B57" s="4" t="s">
        <v>69</v>
      </c>
      <c r="C57" s="5" t="s">
        <v>14</v>
      </c>
      <c r="D57" s="6" t="s">
        <v>15</v>
      </c>
      <c r="E57" s="17">
        <v>11.8</v>
      </c>
      <c r="F57" s="7">
        <f t="shared" si="0"/>
        <v>11.8</v>
      </c>
      <c r="G57" s="7">
        <f t="shared" ca="1" si="1"/>
        <v>9.91</v>
      </c>
      <c r="H57" s="7">
        <f t="shared" si="2"/>
        <v>14.47</v>
      </c>
      <c r="I57" s="7">
        <f t="shared" ca="1" si="3"/>
        <v>12.15</v>
      </c>
      <c r="J57" s="8">
        <f t="shared" ca="1" si="4"/>
        <v>12.74</v>
      </c>
      <c r="K57" s="8">
        <f t="shared" ca="1" si="5"/>
        <v>12.15</v>
      </c>
      <c r="L57" s="13">
        <v>11.8</v>
      </c>
      <c r="M57" s="10">
        <f t="shared" si="10"/>
        <v>11.8</v>
      </c>
      <c r="N57" s="10">
        <f t="shared" ca="1" si="6"/>
        <v>9.91</v>
      </c>
      <c r="O57" s="11">
        <f t="shared" si="7"/>
        <v>19.25</v>
      </c>
      <c r="P57" s="11">
        <f t="shared" ca="1" si="11"/>
        <v>16.170000000000002</v>
      </c>
      <c r="Q57" s="11">
        <f t="shared" ca="1" si="8"/>
        <v>12.74</v>
      </c>
      <c r="R57" s="12">
        <f t="shared" ca="1" si="9"/>
        <v>16.170000000000002</v>
      </c>
    </row>
    <row r="58" spans="1:18" x14ac:dyDescent="0.25">
      <c r="A58" s="4" t="s">
        <v>12</v>
      </c>
      <c r="B58" s="4" t="s">
        <v>70</v>
      </c>
      <c r="C58" s="5" t="s">
        <v>14</v>
      </c>
      <c r="D58" s="6" t="s">
        <v>15</v>
      </c>
      <c r="E58" s="17">
        <v>21.53</v>
      </c>
      <c r="F58" s="7">
        <f t="shared" si="0"/>
        <v>21.53</v>
      </c>
      <c r="G58" s="7">
        <f t="shared" ca="1" si="1"/>
        <v>18.09</v>
      </c>
      <c r="H58" s="7">
        <f t="shared" si="2"/>
        <v>26.4</v>
      </c>
      <c r="I58" s="7">
        <f t="shared" ca="1" si="3"/>
        <v>22.18</v>
      </c>
      <c r="J58" s="8">
        <f t="shared" ca="1" si="4"/>
        <v>23.25</v>
      </c>
      <c r="K58" s="8">
        <f t="shared" ca="1" si="5"/>
        <v>22.18</v>
      </c>
      <c r="L58" s="13">
        <v>21.53</v>
      </c>
      <c r="M58" s="10">
        <f t="shared" si="10"/>
        <v>21.53</v>
      </c>
      <c r="N58" s="10">
        <f t="shared" ca="1" si="6"/>
        <v>18.09</v>
      </c>
      <c r="O58" s="11">
        <f t="shared" si="7"/>
        <v>35.11</v>
      </c>
      <c r="P58" s="11">
        <f t="shared" ca="1" si="11"/>
        <v>29.5</v>
      </c>
      <c r="Q58" s="11">
        <f t="shared" ca="1" si="8"/>
        <v>23.25</v>
      </c>
      <c r="R58" s="12">
        <f t="shared" ca="1" si="9"/>
        <v>29.5</v>
      </c>
    </row>
    <row r="59" spans="1:18" x14ac:dyDescent="0.25">
      <c r="A59" s="4" t="s">
        <v>12</v>
      </c>
      <c r="B59" s="4" t="s">
        <v>71</v>
      </c>
      <c r="C59" s="5" t="s">
        <v>14</v>
      </c>
      <c r="D59" s="6" t="s">
        <v>15</v>
      </c>
      <c r="E59" s="17">
        <v>22.37</v>
      </c>
      <c r="F59" s="7">
        <f t="shared" si="0"/>
        <v>22.37</v>
      </c>
      <c r="G59" s="7">
        <f t="shared" ca="1" si="1"/>
        <v>18.79</v>
      </c>
      <c r="H59" s="7">
        <f t="shared" si="2"/>
        <v>27.43</v>
      </c>
      <c r="I59" s="7">
        <f t="shared" ca="1" si="3"/>
        <v>23.04</v>
      </c>
      <c r="J59" s="8">
        <f t="shared" ca="1" si="4"/>
        <v>24.16</v>
      </c>
      <c r="K59" s="8">
        <f t="shared" ca="1" si="5"/>
        <v>23.04</v>
      </c>
      <c r="L59" s="13">
        <v>22.37</v>
      </c>
      <c r="M59" s="10">
        <f t="shared" si="10"/>
        <v>22.37</v>
      </c>
      <c r="N59" s="10">
        <f t="shared" ca="1" si="6"/>
        <v>18.79</v>
      </c>
      <c r="O59" s="11">
        <f t="shared" si="7"/>
        <v>36.479999999999997</v>
      </c>
      <c r="P59" s="11">
        <f t="shared" ca="1" si="11"/>
        <v>30.65</v>
      </c>
      <c r="Q59" s="11">
        <f t="shared" ca="1" si="8"/>
        <v>24.16</v>
      </c>
      <c r="R59" s="12">
        <f t="shared" ca="1" si="9"/>
        <v>30.65</v>
      </c>
    </row>
    <row r="60" spans="1:18" x14ac:dyDescent="0.25">
      <c r="A60" s="4" t="s">
        <v>12</v>
      </c>
      <c r="B60" s="4" t="s">
        <v>72</v>
      </c>
      <c r="C60" s="5" t="s">
        <v>14</v>
      </c>
      <c r="D60" s="6" t="s">
        <v>15</v>
      </c>
      <c r="E60" s="17">
        <v>7.77</v>
      </c>
      <c r="F60" s="7">
        <f t="shared" si="0"/>
        <v>7.77</v>
      </c>
      <c r="G60" s="7">
        <f t="shared" ca="1" si="1"/>
        <v>6.53</v>
      </c>
      <c r="H60" s="7">
        <f t="shared" si="2"/>
        <v>9.5299999999999994</v>
      </c>
      <c r="I60" s="7">
        <f t="shared" ca="1" si="3"/>
        <v>8</v>
      </c>
      <c r="J60" s="8">
        <f t="shared" ca="1" si="4"/>
        <v>8.39</v>
      </c>
      <c r="K60" s="8">
        <f t="shared" ca="1" si="5"/>
        <v>8</v>
      </c>
      <c r="L60" s="13">
        <v>7.77</v>
      </c>
      <c r="M60" s="10">
        <f t="shared" si="10"/>
        <v>7.77</v>
      </c>
      <c r="N60" s="10">
        <f t="shared" ca="1" si="6"/>
        <v>6.53</v>
      </c>
      <c r="O60" s="11">
        <f t="shared" si="7"/>
        <v>12.67</v>
      </c>
      <c r="P60" s="11">
        <f t="shared" ca="1" si="11"/>
        <v>10.64</v>
      </c>
      <c r="Q60" s="11">
        <f t="shared" ca="1" si="8"/>
        <v>8.39</v>
      </c>
      <c r="R60" s="12">
        <f t="shared" ca="1" si="9"/>
        <v>10.64</v>
      </c>
    </row>
    <row r="61" spans="1:18" x14ac:dyDescent="0.25">
      <c r="A61" s="4" t="s">
        <v>12</v>
      </c>
      <c r="B61" s="4" t="s">
        <v>73</v>
      </c>
      <c r="C61" s="5" t="s">
        <v>14</v>
      </c>
      <c r="D61" s="6" t="s">
        <v>15</v>
      </c>
      <c r="E61" s="17">
        <v>16.8</v>
      </c>
      <c r="F61" s="7">
        <f t="shared" si="0"/>
        <v>16.8</v>
      </c>
      <c r="G61" s="7">
        <f t="shared" ca="1" si="1"/>
        <v>14.11</v>
      </c>
      <c r="H61" s="7">
        <f t="shared" si="2"/>
        <v>20.6</v>
      </c>
      <c r="I61" s="7">
        <f t="shared" ca="1" si="3"/>
        <v>17.3</v>
      </c>
      <c r="J61" s="8">
        <f t="shared" ca="1" si="4"/>
        <v>18.14</v>
      </c>
      <c r="K61" s="8">
        <f t="shared" ca="1" si="5"/>
        <v>17.3</v>
      </c>
      <c r="L61" s="13">
        <v>16.8</v>
      </c>
      <c r="M61" s="10">
        <f t="shared" si="10"/>
        <v>16.8</v>
      </c>
      <c r="N61" s="10">
        <f t="shared" ca="1" si="6"/>
        <v>14.11</v>
      </c>
      <c r="O61" s="11">
        <f t="shared" si="7"/>
        <v>27.4</v>
      </c>
      <c r="P61" s="11">
        <f t="shared" ca="1" si="11"/>
        <v>23.02</v>
      </c>
      <c r="Q61" s="11">
        <f t="shared" ca="1" si="8"/>
        <v>18.14</v>
      </c>
      <c r="R61" s="12">
        <f t="shared" ca="1" si="9"/>
        <v>23.02</v>
      </c>
    </row>
    <row r="62" spans="1:18" x14ac:dyDescent="0.25">
      <c r="A62" s="19" t="s">
        <v>79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</sheetData>
  <autoFilter ref="A2:R2" xr:uid="{2718BC01-B938-4F63-A50F-D8A1C366F155}"/>
  <mergeCells count="2">
    <mergeCell ref="A1:Q1"/>
    <mergeCell ref="A62:R62"/>
  </mergeCells>
  <conditionalFormatting sqref="B3:B61 F3:K61">
    <cfRule type="expression" dxfId="11" priority="9">
      <formula>ISERROR(B3)</formula>
    </cfRule>
  </conditionalFormatting>
  <conditionalFormatting sqref="A3:A5">
    <cfRule type="expression" dxfId="10" priority="12">
      <formula>ISERROR(A3)</formula>
    </cfRule>
  </conditionalFormatting>
  <conditionalFormatting sqref="A6:A61">
    <cfRule type="expression" dxfId="9" priority="11">
      <formula>ISERROR(A6)</formula>
    </cfRule>
  </conditionalFormatting>
  <conditionalFormatting sqref="N3">
    <cfRule type="expression" dxfId="8" priority="10">
      <formula>ISERROR(N3)</formula>
    </cfRule>
  </conditionalFormatting>
  <conditionalFormatting sqref="C3:C61">
    <cfRule type="expression" dxfId="7" priority="8">
      <formula>ISERROR(C3)</formula>
    </cfRule>
  </conditionalFormatting>
  <conditionalFormatting sqref="C6:C61">
    <cfRule type="expression" dxfId="6" priority="7">
      <formula>ISERROR(C6)</formula>
    </cfRule>
  </conditionalFormatting>
  <conditionalFormatting sqref="M3">
    <cfRule type="expression" dxfId="5" priority="6">
      <formula>ISERROR(M3)</formula>
    </cfRule>
  </conditionalFormatting>
  <conditionalFormatting sqref="N4:N61">
    <cfRule type="expression" dxfId="4" priority="5">
      <formula>ISERROR(N4)</formula>
    </cfRule>
  </conditionalFormatting>
  <conditionalFormatting sqref="M4:M61">
    <cfRule type="expression" dxfId="3" priority="4">
      <formula>ISERROR(M4)</formula>
    </cfRule>
  </conditionalFormatting>
  <conditionalFormatting sqref="A62">
    <cfRule type="expression" dxfId="2" priority="3">
      <formula>ISERROR(A62)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2021-08-25T19:45:59Z</dcterms:created>
  <dcterms:modified xsi:type="dcterms:W3CDTF">2021-08-25T20:10:11Z</dcterms:modified>
</cp:coreProperties>
</file>